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Table 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<sst xmlns="http://schemas.openxmlformats.org/spreadsheetml/2006/main" count="221" uniqueCount="203">
  <si>
    <t xml:space="preserve">                                  AZIENDA OSPEDALIERA G. RUMMO - BENEVENTO</t>
  </si>
  <si>
    <t>OPERAZIONI DI GESTIONE REDDITUALE</t>
  </si>
  <si>
    <t>I        II=(1+2+3+4+5)</t>
  </si>
  <si>
    <t>(+) risultato di esercizio</t>
  </si>
  <si>
    <t>- Voci che non hanno effetto sulla liquidità: costi e ricavi non monetari</t>
  </si>
  <si>
    <t>1a</t>
  </si>
  <si>
    <t>(+) ammortamenti fabbricati</t>
  </si>
  <si>
    <t>1b</t>
  </si>
  <si>
    <t>(+) ammortamenti altre immobilizzazioni materiali</t>
  </si>
  <si>
    <t>1c</t>
  </si>
  <si>
    <t>(+) ammortamenti immobilizzazioni immateriali</t>
  </si>
  <si>
    <t>Ammortamenti</t>
  </si>
  <si>
    <r>
      <t xml:space="preserve">2a 
</t>
    </r>
    <r>
      <rPr>
        <b/>
        <sz val="14"/>
        <rFont val="Times New Roman"/>
        <family val="1"/>
      </rPr>
      <t>2</t>
    </r>
  </si>
  <si>
    <t>(-) Utilizzo finanziamenti per investimenti</t>
  </si>
  <si>
    <t>2b</t>
  </si>
  <si>
    <t>(-) Utilizzo fondi riserva: investimenti, incentivi al personale, successioni e donaz., plusvalenze da reinvestire</t>
  </si>
  <si>
    <t>Utilizzo contributi in c/capitale e fondi riserva</t>
  </si>
  <si>
    <t>3a</t>
  </si>
  <si>
    <t>(+) accantonamenti SUMAI</t>
  </si>
  <si>
    <t>3b</t>
  </si>
  <si>
    <t>(-) pagamenti SUMAI</t>
  </si>
  <si>
    <t>3c</t>
  </si>
  <si>
    <t>(+) accantonamenti TFR</t>
  </si>
  <si>
    <t>3d</t>
  </si>
  <si>
    <t>(-) pagamenti TFR</t>
  </si>
  <si>
    <t>- Premio operosità medici SUMAI + TFR</t>
  </si>
  <si>
    <t>4a</t>
  </si>
  <si>
    <t>(+/-) Rivalutazioni/svalutazioni di attività finanziarie</t>
  </si>
  <si>
    <t>4b</t>
  </si>
  <si>
    <t>(+) accantonamenti a fondi svalutazioni</t>
  </si>
  <si>
    <t>4c</t>
  </si>
  <si>
    <t>(-) utilizzo fondi svalutazioni*</t>
  </si>
  <si>
    <t>- Fondi svalutazione di attività</t>
  </si>
  <si>
    <r>
      <t xml:space="preserve">5a
    </t>
    </r>
    <r>
      <rPr>
        <b/>
        <sz val="14"/>
        <rFont val="Times New Roman"/>
        <family val="1"/>
      </rPr>
      <t>5</t>
    </r>
  </si>
  <si>
    <t>(+) accantonamenti a fondi per rischi e oneri</t>
  </si>
  <si>
    <r>
      <t xml:space="preserve">5a
    </t>
    </r>
    <r>
      <rPr>
        <b/>
        <sz val="14"/>
        <rFont val="Times New Roman"/>
        <family val="1"/>
      </rPr>
      <t>6</t>
    </r>
  </si>
  <si>
    <t>(-) utilizzo fondi per rischi e oneri</t>
  </si>
  <si>
    <t>- Fondo per rischi ed oneri futuri</t>
  </si>
  <si>
    <t>III=(6+7+8+9+10)</t>
  </si>
  <si>
    <t>TOTALE Flusso di CCN della gestione corrente</t>
  </si>
  <si>
    <t>6a</t>
  </si>
  <si>
    <t>(+)/(-) aumento/diminuzione debiti verso regione e provincia autonoma, esclusa la variazione relativa a debiti per acquisto di beni strumentali</t>
  </si>
  <si>
    <t>6b</t>
  </si>
  <si>
    <t>(+)/(-) aumento/diminuzione debiti verso comune</t>
  </si>
  <si>
    <t>6c</t>
  </si>
  <si>
    <t>(+)/(-) aumento/diminuzione debiti verso aziende
sanitarie pubbliche</t>
  </si>
  <si>
    <t>6d</t>
  </si>
  <si>
    <t>(+)/(-) aumento/diminuzione debiti verso arpa</t>
  </si>
  <si>
    <t>6e</t>
  </si>
  <si>
    <t>(+)/(-) aumento/diminuzione debiti verso fornitori</t>
  </si>
  <si>
    <t>6f</t>
  </si>
  <si>
    <t>(+)/(-) aumento/diminuzione debiti tributari</t>
  </si>
  <si>
    <t>6g</t>
  </si>
  <si>
    <t>(+)/(-) aumento/diminuzione debiti verso istituti di
previdenza</t>
  </si>
  <si>
    <t>6h</t>
  </si>
  <si>
    <t>(+)/(-) aumento/diminuzione altri debiti</t>
  </si>
  <si>
    <t>(+)/(-) aumento/diminuzione debiti (escl forn di immob e C/C bancari e istituto tesoriere)</t>
  </si>
  <si>
    <t>(+)/(-) aumento/diminuzione ratei e risconti
passivi</t>
  </si>
  <si>
    <t>8a</t>
  </si>
  <si>
    <t>(+)/(-) diminuzione/aumento crediti parte corrente
v/stato quote indistinte</t>
  </si>
  <si>
    <t>8b</t>
  </si>
  <si>
    <t>(+)/(-) diminuzione/aumento crediti parte corrente
v/stato quote vincolate</t>
  </si>
  <si>
    <t>8c</t>
  </si>
  <si>
    <t>(+)/(-) diminuzione/aumento crediti parte corrente
v/Regione per gettito addizionali Irpef e Irap</t>
  </si>
  <si>
    <t>8d</t>
  </si>
  <si>
    <t>(+)/(-) diminuzione/aumento crediti parte corrente v/Regione per partecipazioni regioni a statuto speciale</t>
  </si>
  <si>
    <t>8e</t>
  </si>
  <si>
    <t>(+)/(-) diminuzione/aumento crediti parte corrente v/Regione - vincolate per partecipazioni regioni a
statuto speciale</t>
  </si>
  <si>
    <t>8f</t>
  </si>
  <si>
    <t>(+)/(-) diminuzione/aumento crediti parte corrente
v/Regione -gettito fiscalità regionale</t>
  </si>
  <si>
    <t>8g</t>
  </si>
  <si>
    <t>(+)/(-) diminuzione/aumento crediti parte corrente
v/Regione - altri contributi extrafondo</t>
  </si>
  <si>
    <t>8i</t>
  </si>
  <si>
    <t>(+)/(-) diminuzione/aumento crediti parte corrente
v/Regione</t>
  </si>
  <si>
    <t>8j</t>
  </si>
  <si>
    <t>(+)/(-) diminuzione/aumento crediti parte corrente
v/Comune</t>
  </si>
  <si>
    <t>8k</t>
  </si>
  <si>
    <t>(+)/(-) diminuzione/aumento crediti parte corrente
v/Asl-Ao</t>
  </si>
  <si>
    <t>8l</t>
  </si>
  <si>
    <t>(+)/(-) diminuzione/aumento crediti parte corrente
v/ARPA</t>
  </si>
  <si>
    <t>8m</t>
  </si>
  <si>
    <t>(+)/(-) diminuzione/aumento crediti parte corrente
v/Erario</t>
  </si>
  <si>
    <t>8n</t>
  </si>
  <si>
    <t>(+)/(-) diminuzione/aumento crediti parte corrente
v/Altri</t>
  </si>
  <si>
    <t>(+)/(-) diminuzione /aumento di crediti</t>
  </si>
  <si>
    <t>9a</t>
  </si>
  <si>
    <t>(+)/(-) diminuzione/aumento del magazzino</t>
  </si>
  <si>
    <t>9b</t>
  </si>
  <si>
    <t>(+)/(-) diminuzione/aumento di acconti a fornitori per magazzino</t>
  </si>
  <si>
    <t>(+)/(-) diminuzione /aumento rimanenze</t>
  </si>
  <si>
    <t>(+)/(-) diminuzione /aumento ratei e risconti attivi</t>
  </si>
  <si>
    <t>I+II+III</t>
  </si>
  <si>
    <t>A - Totale operazioni di gestione reddituale</t>
  </si>
  <si>
    <t>ATTIVITÀ DI INVESTIMENTO</t>
  </si>
  <si>
    <t>a1</t>
  </si>
  <si>
    <t>(-) Acquisto costi di impianto e di ampliamento</t>
  </si>
  <si>
    <t>a2</t>
  </si>
  <si>
    <t>(-) Acquisto costi di ricerca e sviluppo</t>
  </si>
  <si>
    <t>a3</t>
  </si>
  <si>
    <t>(-) Acquisto Diritti di brevetto e diritti di utilizzazione
delle opere d'ingegno</t>
  </si>
  <si>
    <t>a4</t>
  </si>
  <si>
    <t>(-) Acquisto immobilizzazioni immateriali in corso</t>
  </si>
  <si>
    <t>a5</t>
  </si>
  <si>
    <t>(-) Acquisto altre immobilizzazioni immateriali</t>
  </si>
  <si>
    <t>a</t>
  </si>
  <si>
    <t>(-) Acquisto Immobilizzazioni Immateriali</t>
  </si>
  <si>
    <t>b1</t>
  </si>
  <si>
    <t>(+) Valore netto contabile costi di impianto e di
ampliamento dismessi</t>
  </si>
  <si>
    <t>b2</t>
  </si>
  <si>
    <t>(+) Valore netto contabile costi di ricerca e sviluppo
dismessi</t>
  </si>
  <si>
    <t>b3</t>
  </si>
  <si>
    <t>(+) Valore netto contabile Diritti di brevetto e diritti di
utilizzazione delle opere d'ingegno dismessi</t>
  </si>
  <si>
    <t>b4</t>
  </si>
  <si>
    <t>(+) Valore netto contabile immobilizzazioni immateriali
in corso dismesse</t>
  </si>
  <si>
    <t>b5</t>
  </si>
  <si>
    <t>(+) Valore netto contabile altre immobilizzazioni
immateriali dismesse</t>
  </si>
  <si>
    <t>b</t>
  </si>
  <si>
    <t>(+) Valore netto contabile Immobilizzazioni Immateriali dismesse</t>
  </si>
  <si>
    <t>c1</t>
  </si>
  <si>
    <t>(-) Acquisto terreni</t>
  </si>
  <si>
    <t>c2</t>
  </si>
  <si>
    <t>(-) Acquisto fabbricati</t>
  </si>
  <si>
    <t>c3</t>
  </si>
  <si>
    <t>(-) Acquisto impianti e macchinari</t>
  </si>
  <si>
    <t>c4</t>
  </si>
  <si>
    <t>(-) Acquisto attrezzature sanitarie e scientifiche</t>
  </si>
  <si>
    <t>c5</t>
  </si>
  <si>
    <t>(-) Acquisto mobili e arredi</t>
  </si>
  <si>
    <t>c6</t>
  </si>
  <si>
    <t>(-) Acquisto automezzi</t>
  </si>
  <si>
    <t>c7</t>
  </si>
  <si>
    <t>(-) Acquisto altri beni materiali</t>
  </si>
  <si>
    <t>c</t>
  </si>
  <si>
    <t>(-) Acquisto Immobilizzazioni Materiali</t>
  </si>
  <si>
    <t>d1</t>
  </si>
  <si>
    <t>(+) Valore netto contabile terreni dismessi</t>
  </si>
  <si>
    <t>d2</t>
  </si>
  <si>
    <t>(+) Valore netto contabile fabbricati dismessi</t>
  </si>
  <si>
    <t>d3</t>
  </si>
  <si>
    <t>(+) Valore netto contabile impianti e macchinari
dismessi</t>
  </si>
  <si>
    <t>d4</t>
  </si>
  <si>
    <t>(+) Valore netto contabile attrezzature sanitarie e
scientifiche  dismesse</t>
  </si>
  <si>
    <t>d5</t>
  </si>
  <si>
    <t>(+) Valore netto contabile mobili e arredi dismessi</t>
  </si>
  <si>
    <t>d6</t>
  </si>
  <si>
    <t>(+) Valore netto contabile automezzi dismessi</t>
  </si>
  <si>
    <t>d7</t>
  </si>
  <si>
    <t>(+) Valore netto contabile altri beni materiali dismessi</t>
  </si>
  <si>
    <t>d</t>
  </si>
  <si>
    <t>(+) Valore netto contabile Immobilizzazioni Materiali dismesse</t>
  </si>
  <si>
    <t>e1
e2</t>
  </si>
  <si>
    <t>(-) Acquisto crediti finanziari</t>
  </si>
  <si>
    <t>(-) Acquisto titoli</t>
  </si>
  <si>
    <t>e</t>
  </si>
  <si>
    <t>(-) Acquisto Immobilizzazioni Finanziarie</t>
  </si>
  <si>
    <t>f1
f2</t>
  </si>
  <si>
    <t>(+) Valore netto contabile crediti finanziari dismessi</t>
  </si>
  <si>
    <t>(+) Valore netto contabile titoli dismessi</t>
  </si>
  <si>
    <t>f</t>
  </si>
  <si>
    <t>(+) Valore netto contabile Immobilizzazioni Finanziarie dismesse</t>
  </si>
  <si>
    <t>g</t>
  </si>
  <si>
    <t>(+/-) Aumento/Diminuzione debiti v/fornitori di immobilizzazioni</t>
  </si>
  <si>
    <t>a+b+c+d+e+f+g</t>
  </si>
  <si>
    <t>B - Totale attività di investimento</t>
  </si>
  <si>
    <t>ATTIVITÀ DI FINANZIAMENTO</t>
  </si>
  <si>
    <t>(+)/(-) diminuzione/aumento crediti vs Stato
(finanziamenti per investimenti)</t>
  </si>
  <si>
    <t>(+)/(-) diminuzione/aumento crediti vs Regione
(finanziamenti per investimenti)</t>
  </si>
  <si>
    <t>(+)/(-) diminuzione/aumento crediti vs Regione
(aumento fondo di dotazione)</t>
  </si>
  <si>
    <t>(+)/(-) diminuzione/aumento crediti vs Regione (ripiano
perdite)</t>
  </si>
  <si>
    <t>(+)/(-) diminuzione/aumento crediti vs Regione
(copertura debiti al 31.12.2005)</t>
  </si>
  <si>
    <t>(+) aumento fondo di dotazione</t>
  </si>
  <si>
    <t>(+) aumento contributi in c/capitale da regione e da
altri</t>
  </si>
  <si>
    <t>(+)/(-) altri aumenti/diminuzioni al patrimonio netto*</t>
  </si>
  <si>
    <t>(+)/(-) aumenti/diminuzioni nette contabili al patrimonio netto</t>
  </si>
  <si>
    <t>(+)/(-) aumento/diminuzione debiti C/C bancari e
istituto tesoriere*</t>
  </si>
  <si>
    <t>(+) assunzione nuovi mutui*</t>
  </si>
  <si>
    <t>(-) mutui quota capitale rimborsata</t>
  </si>
  <si>
    <t>somma dei precedenti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</si>
  <si>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</si>
  <si>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</si>
  <si>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</si>
  <si>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</si>
  <si>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UTILIZZO FONDI RISCHI E ONERI</t>
  </si>
  <si>
    <t>FONDO IMPOSTE E TASSE</t>
  </si>
  <si>
    <t>FONDO RISCHI CAUSE CIV E ONERI PROC.</t>
  </si>
  <si>
    <t>FONDO RISCHI CONTENZ. PERSON. DIPEND.</t>
  </si>
  <si>
    <t>FONDO RISCHI PER COPERTURA DIRETTA (AUTOASSIC.)</t>
  </si>
  <si>
    <t>FONDO RISCHI VARI</t>
  </si>
  <si>
    <t>FONDO RISCHI ASSICURATIVI</t>
  </si>
  <si>
    <t>FONDO RISARCIMENTO DANNI (MORTE - RESP. PROF.)</t>
  </si>
  <si>
    <t>FONDO CONTENZIOSO PERSON. CONV. E NON DIP.</t>
  </si>
  <si>
    <t>FONDO CONTENZ. APPALTI E FORNITURE</t>
  </si>
  <si>
    <t>FONDO RINNOVI CONTRATTUALI</t>
  </si>
  <si>
    <t>FONDO FORMAZIONE SPERIMENTAZIONE</t>
  </si>
  <si>
    <t>FONDO FARMACIA SPERIMENTAZIONE</t>
  </si>
  <si>
    <t>FONDO PERSONALE AMMIN. SPERIMENTAZIONE</t>
  </si>
  <si>
    <t>FONDO PERSONALE SANITARIO SPERIMENTAZIONE</t>
  </si>
  <si>
    <t>FONDO ACC. PER PIGNORAM. V/TERZI</t>
  </si>
  <si>
    <t>FONDO INTERESSI MORATORI</t>
  </si>
  <si>
    <t>FONDO PROGETTI CONCORSI PREMI</t>
  </si>
  <si>
    <t>FONDO BORSE DI STUDIO SPERIMENTAZIONE</t>
  </si>
  <si>
    <t>FONDO INDENNITA' RISULTATO DIRETTORI</t>
  </si>
  <si>
    <t>Piano dei flusssi di cassa prospettici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</si>
</sst>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;###0"/>
    <numFmt numFmtId="165" formatCode="_-* #,##0.00_-;\-* #,##0.00_-;_-* \-??_-;_-@_-"/>
    <numFmt numFmtId="166" formatCode="#,##0_ ;\-#,##0\ "/>
    <numFmt numFmtId="167" formatCode="_-* #,##0_-;\-* #,##0_-;_-* \-??_-;_-@_-"/>
  </numFmts>
  <fonts count="49">
    <font>
      <sz val="10"/>
      <color indexed="8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2"/>
    </font>
    <font>
      <sz val="11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 horizontal="left" vertical="top"/>
    </xf>
    <xf numFmtId="165" fontId="0" fillId="0" borderId="0" xfId="43" applyNumberFormat="1" applyFont="1" applyFill="1" applyBorder="1" applyAlignment="1" applyProtection="1">
      <alignment horizontal="left" vertical="top"/>
      <protection/>
    </xf>
    <xf numFmtId="0" fontId="14" fillId="0" borderId="0" xfId="0" applyFont="1" applyFill="1" applyBorder="1" applyAlignment="1">
      <alignment horizontal="left" vertical="top"/>
    </xf>
    <xf numFmtId="0" fontId="14" fillId="0" borderId="0" xfId="43" applyNumberFormat="1" applyFont="1" applyFill="1" applyBorder="1" applyAlignment="1" applyProtection="1">
      <alignment horizontal="center" vertical="top"/>
      <protection/>
    </xf>
    <xf numFmtId="165" fontId="14" fillId="0" borderId="0" xfId="43" applyNumberFormat="1" applyFont="1" applyFill="1" applyBorder="1" applyAlignment="1" applyProtection="1">
      <alignment horizontal="left" vertical="top"/>
      <protection/>
    </xf>
    <xf numFmtId="167" fontId="14" fillId="0" borderId="0" xfId="43" applyNumberFormat="1" applyFont="1" applyFill="1" applyBorder="1" applyAlignment="1" applyProtection="1">
      <alignment horizontal="left" vertical="top"/>
      <protection/>
    </xf>
    <xf numFmtId="167" fontId="0" fillId="0" borderId="0" xfId="0" applyNumberFormat="1" applyFill="1" applyBorder="1" applyAlignment="1">
      <alignment horizontal="left" vertical="top"/>
    </xf>
    <xf numFmtId="165" fontId="4" fillId="0" borderId="0" xfId="43" applyNumberFormat="1" applyFont="1" applyFill="1" applyBorder="1" applyAlignment="1" applyProtection="1">
      <alignment horizontal="left" vertical="top"/>
      <protection/>
    </xf>
    <xf numFmtId="167" fontId="4" fillId="0" borderId="0" xfId="43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vertical="top" wrapText="1"/>
    </xf>
    <xf numFmtId="166" fontId="0" fillId="0" borderId="10" xfId="0" applyNumberFormat="1" applyFill="1" applyBorder="1" applyAlignment="1">
      <alignment horizontal="left" vertical="top"/>
    </xf>
    <xf numFmtId="0" fontId="4" fillId="35" borderId="10" xfId="0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top"/>
    </xf>
    <xf numFmtId="0" fontId="7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center" vertical="top" wrapText="1"/>
    </xf>
    <xf numFmtId="165" fontId="0" fillId="0" borderId="10" xfId="43" applyFont="1" applyFill="1" applyBorder="1" applyAlignment="1" applyProtection="1">
      <alignment horizontal="left" vertical="top"/>
      <protection/>
    </xf>
    <xf numFmtId="3" fontId="0" fillId="0" borderId="10" xfId="0" applyNumberFormat="1" applyFont="1" applyFill="1" applyBorder="1" applyAlignment="1">
      <alignment horizontal="left" vertical="top"/>
    </xf>
    <xf numFmtId="3" fontId="0" fillId="0" borderId="10" xfId="0" applyNumberFormat="1" applyFill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center" vertical="center" wrapText="1"/>
    </xf>
    <xf numFmtId="166" fontId="8" fillId="0" borderId="10" xfId="43" applyNumberFormat="1" applyFont="1" applyFill="1" applyBorder="1" applyAlignment="1" applyProtection="1">
      <alignment horizontal="right" vertical="top" wrapText="1"/>
      <protection/>
    </xf>
    <xf numFmtId="166" fontId="8" fillId="37" borderId="10" xfId="43" applyNumberFormat="1" applyFont="1" applyFill="1" applyBorder="1" applyAlignment="1" applyProtection="1">
      <alignment horizontal="right" vertical="top" wrapText="1"/>
      <protection/>
    </xf>
    <xf numFmtId="166" fontId="9" fillId="0" borderId="10" xfId="43" applyNumberFormat="1" applyFont="1" applyFill="1" applyBorder="1" applyAlignment="1" applyProtection="1">
      <alignment horizontal="right" vertical="top" wrapText="1"/>
      <protection/>
    </xf>
    <xf numFmtId="166" fontId="8" fillId="34" borderId="10" xfId="43" applyNumberFormat="1" applyFont="1" applyFill="1" applyBorder="1" applyAlignment="1" applyProtection="1">
      <alignment horizontal="right" vertical="top" wrapText="1"/>
      <protection/>
    </xf>
    <xf numFmtId="166" fontId="7" fillId="0" borderId="10" xfId="43" applyNumberFormat="1" applyFont="1" applyFill="1" applyBorder="1" applyAlignment="1" applyProtection="1">
      <alignment horizontal="right" vertical="top" wrapText="1"/>
      <protection/>
    </xf>
    <xf numFmtId="166" fontId="7" fillId="0" borderId="10" xfId="43" applyNumberFormat="1" applyFont="1" applyFill="1" applyBorder="1" applyAlignment="1" applyProtection="1">
      <alignment horizontal="right" vertical="center" wrapText="1"/>
      <protection/>
    </xf>
    <xf numFmtId="166" fontId="9" fillId="34" borderId="10" xfId="43" applyNumberFormat="1" applyFont="1" applyFill="1" applyBorder="1" applyAlignment="1" applyProtection="1">
      <alignment horizontal="right" vertical="top" wrapText="1"/>
      <protection/>
    </xf>
    <xf numFmtId="166" fontId="7" fillId="34" borderId="10" xfId="43" applyNumberFormat="1" applyFont="1" applyFill="1" applyBorder="1" applyAlignment="1" applyProtection="1">
      <alignment horizontal="right" vertical="top" wrapText="1"/>
      <protection/>
    </xf>
    <xf numFmtId="3" fontId="8" fillId="37" borderId="10" xfId="0" applyNumberFormat="1" applyFont="1" applyFill="1" applyBorder="1" applyAlignment="1">
      <alignment horizontal="right"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3" fontId="7" fillId="34" borderId="10" xfId="0" applyNumberFormat="1" applyFont="1" applyFill="1" applyBorder="1" applyAlignment="1">
      <alignment horizontal="right" vertical="top" wrapText="1"/>
    </xf>
    <xf numFmtId="3" fontId="9" fillId="34" borderId="10" xfId="0" applyNumberFormat="1" applyFont="1" applyFill="1" applyBorder="1" applyAlignment="1">
      <alignment horizontal="right" vertical="top" wrapText="1"/>
    </xf>
    <xf numFmtId="3" fontId="9" fillId="34" borderId="10" xfId="0" applyNumberFormat="1" applyFont="1" applyFill="1" applyBorder="1" applyAlignment="1">
      <alignment vertical="top" wrapText="1"/>
    </xf>
    <xf numFmtId="3" fontId="4" fillId="37" borderId="10" xfId="0" applyNumberFormat="1" applyFont="1" applyFill="1" applyBorder="1" applyAlignment="1">
      <alignment horizontal="right" vertical="top" wrapText="1"/>
    </xf>
    <xf numFmtId="164" fontId="9" fillId="34" borderId="10" xfId="0" applyNumberFormat="1" applyFont="1" applyFill="1" applyBorder="1" applyAlignment="1">
      <alignment horizontal="right" vertical="top" wrapText="1"/>
    </xf>
    <xf numFmtId="164" fontId="9" fillId="38" borderId="10" xfId="0" applyNumberFormat="1" applyFont="1" applyFill="1" applyBorder="1" applyAlignment="1">
      <alignment horizontal="right" vertical="top" wrapText="1"/>
    </xf>
    <xf numFmtId="165" fontId="9" fillId="34" borderId="10" xfId="43" applyFont="1" applyFill="1" applyBorder="1" applyAlignment="1" applyProtection="1">
      <alignment horizontal="right" vertical="top" wrapText="1"/>
      <protection/>
    </xf>
    <xf numFmtId="3" fontId="9" fillId="37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3" fontId="9" fillId="0" borderId="10" xfId="43" applyNumberFormat="1" applyFont="1" applyFill="1" applyBorder="1" applyAlignment="1" applyProtection="1">
      <alignment horizontal="right" vertical="top" wrapText="1"/>
      <protection/>
    </xf>
    <xf numFmtId="164" fontId="9" fillId="0" borderId="10" xfId="0" applyNumberFormat="1" applyFont="1" applyFill="1" applyBorder="1" applyAlignment="1">
      <alignment horizontal="right" vertical="top" wrapText="1"/>
    </xf>
    <xf numFmtId="3" fontId="9" fillId="0" borderId="10" xfId="0" applyNumberFormat="1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64" fontId="10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7" fillId="39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164" fontId="10" fillId="39" borderId="10" xfId="0" applyNumberFormat="1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left" vertical="top" wrapText="1"/>
    </xf>
    <xf numFmtId="3" fontId="12" fillId="37" borderId="10" xfId="0" applyNumberFormat="1" applyFont="1" applyFill="1" applyBorder="1" applyAlignment="1">
      <alignment horizontal="left" vertical="top" wrapText="1"/>
    </xf>
    <xf numFmtId="164" fontId="10" fillId="34" borderId="10" xfId="0" applyNumberFormat="1" applyFont="1" applyFill="1" applyBorder="1" applyAlignment="1">
      <alignment horizontal="center" vertical="top" wrapText="1"/>
    </xf>
    <xf numFmtId="0" fontId="7" fillId="4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0" fillId="40" borderId="10" xfId="0" applyFill="1" applyBorder="1" applyAlignment="1">
      <alignment horizontal="left" vertical="top" wrapText="1"/>
    </xf>
    <xf numFmtId="0" fontId="7" fillId="40" borderId="10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vertical="top" wrapText="1"/>
    </xf>
    <xf numFmtId="164" fontId="10" fillId="40" borderId="10" xfId="0" applyNumberFormat="1" applyFont="1" applyFill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horizontal="left" vertical="top" wrapText="1"/>
    </xf>
    <xf numFmtId="164" fontId="10" fillId="41" borderId="10" xfId="0" applyNumberFormat="1" applyFont="1" applyFill="1" applyBorder="1" applyAlignment="1">
      <alignment horizontal="center" vertical="top" wrapText="1"/>
    </xf>
    <xf numFmtId="0" fontId="7" fillId="42" borderId="10" xfId="0" applyFont="1" applyFill="1" applyBorder="1" applyAlignment="1">
      <alignment horizontal="center" vertical="top" wrapText="1"/>
    </xf>
    <xf numFmtId="0" fontId="7" fillId="42" borderId="10" xfId="0" applyFont="1" applyFill="1" applyBorder="1" applyAlignment="1">
      <alignment horizontal="center" vertical="center" wrapText="1"/>
    </xf>
    <xf numFmtId="164" fontId="10" fillId="43" borderId="10" xfId="0" applyNumberFormat="1" applyFont="1" applyFill="1" applyBorder="1" applyAlignment="1">
      <alignment horizontal="center" vertical="top" wrapText="1"/>
    </xf>
    <xf numFmtId="164" fontId="10" fillId="42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165" fontId="5" fillId="34" borderId="10" xfId="43" applyFont="1" applyFill="1" applyBorder="1" applyAlignment="1" applyProtection="1">
      <alignment horizontal="left" vertical="top" wrapText="1"/>
      <protection/>
    </xf>
    <xf numFmtId="0" fontId="13" fillId="4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="110" zoomScaleNormal="110" zoomScalePageLayoutView="0" workbookViewId="0" topLeftCell="A1">
      <selection activeCell="S15" sqref="S15"/>
    </sheetView>
  </sheetViews>
  <sheetFormatPr defaultColWidth="9.33203125" defaultRowHeight="12.75"/>
  <cols>
    <col min="1" max="1" width="22.16015625" style="1" customWidth="1"/>
    <col min="2" max="2" width="0.1640625" style="1" customWidth="1"/>
    <col min="3" max="3" width="1.171875" style="1" customWidth="1"/>
    <col min="4" max="4" width="5.83203125" style="1" customWidth="1"/>
    <col min="5" max="5" width="10.5" style="1" customWidth="1"/>
    <col min="6" max="6" width="11.5" style="1" customWidth="1"/>
    <col min="7" max="7" width="4.66015625" style="1" customWidth="1"/>
    <col min="8" max="8" width="6.83203125" style="1" customWidth="1"/>
    <col min="9" max="10" width="10.5" style="1" customWidth="1"/>
    <col min="11" max="11" width="12.66015625" style="1" customWidth="1"/>
    <col min="12" max="12" width="0" style="1" hidden="1" customWidth="1"/>
  </cols>
  <sheetData>
    <row r="1" spans="1:12" ht="63.75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11"/>
    </row>
    <row r="2" spans="1:12" ht="27" customHeight="1">
      <c r="A2" s="55" t="s">
        <v>202</v>
      </c>
      <c r="B2" s="55"/>
      <c r="C2" s="55"/>
      <c r="D2" s="55"/>
      <c r="E2" s="55"/>
      <c r="F2" s="55"/>
      <c r="G2" s="55"/>
      <c r="H2" s="55"/>
      <c r="I2" s="55"/>
      <c r="J2" s="30">
        <v>2018</v>
      </c>
      <c r="K2" s="30">
        <v>2017</v>
      </c>
      <c r="L2" s="11"/>
    </row>
    <row r="3" spans="1:12" ht="13.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1"/>
    </row>
    <row r="4" spans="1:12" ht="15" customHeight="1">
      <c r="A4" s="59" t="s">
        <v>2</v>
      </c>
      <c r="B4" s="59"/>
      <c r="C4" s="58" t="s">
        <v>3</v>
      </c>
      <c r="D4" s="58"/>
      <c r="E4" s="58"/>
      <c r="F4" s="58"/>
      <c r="G4" s="58"/>
      <c r="H4" s="58"/>
      <c r="I4" s="58"/>
      <c r="J4" s="31">
        <v>0</v>
      </c>
      <c r="K4" s="31">
        <v>0</v>
      </c>
      <c r="L4" s="11"/>
    </row>
    <row r="5" spans="1:12" ht="27.75" customHeight="1">
      <c r="A5" s="59"/>
      <c r="B5" s="59"/>
      <c r="C5" s="60" t="s">
        <v>4</v>
      </c>
      <c r="D5" s="60"/>
      <c r="E5" s="60"/>
      <c r="F5" s="60"/>
      <c r="G5" s="60"/>
      <c r="H5" s="60"/>
      <c r="I5" s="60"/>
      <c r="J5" s="32">
        <f>J9+J12+J17+J21+J24</f>
        <v>1522</v>
      </c>
      <c r="K5" s="32">
        <f>K9+K12+K17+K21+K24</f>
        <v>1079</v>
      </c>
      <c r="L5" s="11"/>
    </row>
    <row r="6" spans="1:12" ht="15" customHeight="1">
      <c r="A6" s="57" t="s">
        <v>5</v>
      </c>
      <c r="B6" s="57"/>
      <c r="C6" s="58" t="s">
        <v>6</v>
      </c>
      <c r="D6" s="58"/>
      <c r="E6" s="58"/>
      <c r="F6" s="58"/>
      <c r="G6" s="58"/>
      <c r="H6" s="58"/>
      <c r="I6" s="58"/>
      <c r="J6" s="33">
        <v>2560</v>
      </c>
      <c r="K6" s="33">
        <v>1950</v>
      </c>
      <c r="L6" s="11"/>
    </row>
    <row r="7" spans="1:12" ht="15" customHeight="1">
      <c r="A7" s="57" t="s">
        <v>7</v>
      </c>
      <c r="B7" s="57"/>
      <c r="C7" s="58" t="s">
        <v>8</v>
      </c>
      <c r="D7" s="58"/>
      <c r="E7" s="58"/>
      <c r="F7" s="58"/>
      <c r="G7" s="58"/>
      <c r="H7" s="58"/>
      <c r="I7" s="58"/>
      <c r="J7" s="33">
        <v>2458</v>
      </c>
      <c r="K7" s="33">
        <v>2318</v>
      </c>
      <c r="L7" s="11"/>
    </row>
    <row r="8" spans="1:12" ht="15" customHeight="1">
      <c r="A8" s="57" t="s">
        <v>9</v>
      </c>
      <c r="B8" s="57"/>
      <c r="C8" s="58" t="s">
        <v>10</v>
      </c>
      <c r="D8" s="58"/>
      <c r="E8" s="58"/>
      <c r="F8" s="58"/>
      <c r="G8" s="58"/>
      <c r="H8" s="58"/>
      <c r="I8" s="58"/>
      <c r="J8" s="33">
        <v>98</v>
      </c>
      <c r="K8" s="33">
        <v>110</v>
      </c>
      <c r="L8" s="11"/>
    </row>
    <row r="9" spans="1:12" ht="18" customHeight="1">
      <c r="A9" s="62">
        <v>1</v>
      </c>
      <c r="B9" s="62"/>
      <c r="C9" s="63" t="s">
        <v>11</v>
      </c>
      <c r="D9" s="63"/>
      <c r="E9" s="63"/>
      <c r="F9" s="63"/>
      <c r="G9" s="63"/>
      <c r="H9" s="63"/>
      <c r="I9" s="63"/>
      <c r="J9" s="34">
        <f>J6+J7+J8</f>
        <v>5116</v>
      </c>
      <c r="K9" s="34">
        <f>K6+K7+K8</f>
        <v>4378</v>
      </c>
      <c r="L9" s="11"/>
    </row>
    <row r="10" spans="1:12" ht="13.5" customHeight="1">
      <c r="A10" s="12" t="s">
        <v>12</v>
      </c>
      <c r="B10" s="14"/>
      <c r="C10" s="58" t="s">
        <v>13</v>
      </c>
      <c r="D10" s="58"/>
      <c r="E10" s="58"/>
      <c r="F10" s="58"/>
      <c r="G10" s="58"/>
      <c r="H10" s="58"/>
      <c r="I10" s="58"/>
      <c r="J10" s="35">
        <v>-5089</v>
      </c>
      <c r="K10" s="35">
        <v>-4320</v>
      </c>
      <c r="L10" s="11"/>
    </row>
    <row r="11" spans="1:12" ht="15" customHeight="1">
      <c r="A11" s="15" t="s">
        <v>14</v>
      </c>
      <c r="B11" s="14"/>
      <c r="C11" s="61" t="s">
        <v>15</v>
      </c>
      <c r="D11" s="61"/>
      <c r="E11" s="61"/>
      <c r="F11" s="61"/>
      <c r="G11" s="61"/>
      <c r="H11" s="61"/>
      <c r="I11" s="61"/>
      <c r="J11" s="36">
        <v>0</v>
      </c>
      <c r="K11" s="36">
        <v>0</v>
      </c>
      <c r="L11" s="11"/>
    </row>
    <row r="12" spans="1:12" ht="18" customHeight="1">
      <c r="A12" s="16">
        <v>2</v>
      </c>
      <c r="B12" s="14"/>
      <c r="C12" s="63" t="s">
        <v>16</v>
      </c>
      <c r="D12" s="63"/>
      <c r="E12" s="63"/>
      <c r="F12" s="63"/>
      <c r="G12" s="63"/>
      <c r="H12" s="63"/>
      <c r="I12" s="63"/>
      <c r="J12" s="34">
        <f>J10+J11</f>
        <v>-5089</v>
      </c>
      <c r="K12" s="34">
        <f>K10+K11</f>
        <v>-4320</v>
      </c>
      <c r="L12" s="11"/>
    </row>
    <row r="13" spans="1:12" ht="13.5" customHeight="1">
      <c r="A13" s="64" t="s">
        <v>17</v>
      </c>
      <c r="B13" s="64"/>
      <c r="C13" s="58" t="s">
        <v>18</v>
      </c>
      <c r="D13" s="58"/>
      <c r="E13" s="58"/>
      <c r="F13" s="58"/>
      <c r="G13" s="58"/>
      <c r="H13" s="58"/>
      <c r="I13" s="58"/>
      <c r="J13" s="33">
        <v>0</v>
      </c>
      <c r="K13" s="33">
        <v>0</v>
      </c>
      <c r="L13" s="11"/>
    </row>
    <row r="14" spans="1:12" ht="13.5" customHeight="1">
      <c r="A14" s="64" t="s">
        <v>19</v>
      </c>
      <c r="B14" s="64"/>
      <c r="C14" s="58" t="s">
        <v>20</v>
      </c>
      <c r="D14" s="58"/>
      <c r="E14" s="58"/>
      <c r="F14" s="58"/>
      <c r="G14" s="58"/>
      <c r="H14" s="58"/>
      <c r="I14" s="58"/>
      <c r="J14" s="33">
        <v>0</v>
      </c>
      <c r="K14" s="33">
        <v>0</v>
      </c>
      <c r="L14" s="11"/>
    </row>
    <row r="15" spans="1:12" ht="13.5" customHeight="1">
      <c r="A15" s="64" t="s">
        <v>21</v>
      </c>
      <c r="B15" s="64"/>
      <c r="C15" s="58" t="s">
        <v>22</v>
      </c>
      <c r="D15" s="58"/>
      <c r="E15" s="58"/>
      <c r="F15" s="58"/>
      <c r="G15" s="58"/>
      <c r="H15" s="58"/>
      <c r="I15" s="58"/>
      <c r="J15" s="33">
        <v>0</v>
      </c>
      <c r="K15" s="33">
        <v>0</v>
      </c>
      <c r="L15" s="11"/>
    </row>
    <row r="16" spans="1:12" ht="15" customHeight="1">
      <c r="A16" s="64" t="s">
        <v>23</v>
      </c>
      <c r="B16" s="64"/>
      <c r="C16" s="58" t="s">
        <v>24</v>
      </c>
      <c r="D16" s="58"/>
      <c r="E16" s="58"/>
      <c r="F16" s="58"/>
      <c r="G16" s="58"/>
      <c r="H16" s="58"/>
      <c r="I16" s="58"/>
      <c r="J16" s="33">
        <v>0</v>
      </c>
      <c r="K16" s="33">
        <v>0</v>
      </c>
      <c r="L16" s="11"/>
    </row>
    <row r="17" spans="1:12" ht="18" customHeight="1">
      <c r="A17" s="66">
        <v>3</v>
      </c>
      <c r="B17" s="66"/>
      <c r="C17" s="63" t="s">
        <v>25</v>
      </c>
      <c r="D17" s="63"/>
      <c r="E17" s="63"/>
      <c r="F17" s="63"/>
      <c r="G17" s="63"/>
      <c r="H17" s="63"/>
      <c r="I17" s="63"/>
      <c r="J17" s="37">
        <f>J13+J14+J15+J16</f>
        <v>0</v>
      </c>
      <c r="K17" s="37">
        <f>K13+K14+K15+K16</f>
        <v>0</v>
      </c>
      <c r="L17" s="11"/>
    </row>
    <row r="18" spans="1:12" ht="13.5" customHeight="1">
      <c r="A18" s="65" t="s">
        <v>26</v>
      </c>
      <c r="B18" s="65"/>
      <c r="C18" s="58" t="s">
        <v>27</v>
      </c>
      <c r="D18" s="58"/>
      <c r="E18" s="58"/>
      <c r="F18" s="58"/>
      <c r="G18" s="58"/>
      <c r="H18" s="58"/>
      <c r="I18" s="58"/>
      <c r="J18" s="33">
        <v>0</v>
      </c>
      <c r="K18" s="33">
        <v>0</v>
      </c>
      <c r="L18" s="11"/>
    </row>
    <row r="19" spans="1:12" ht="13.5" customHeight="1">
      <c r="A19" s="65" t="s">
        <v>28</v>
      </c>
      <c r="B19" s="65"/>
      <c r="C19" s="58" t="s">
        <v>29</v>
      </c>
      <c r="D19" s="58"/>
      <c r="E19" s="58"/>
      <c r="F19" s="58"/>
      <c r="G19" s="58"/>
      <c r="H19" s="58"/>
      <c r="I19" s="58"/>
      <c r="J19" s="33">
        <v>0</v>
      </c>
      <c r="K19" s="33">
        <v>0</v>
      </c>
      <c r="L19" s="11"/>
    </row>
    <row r="20" spans="1:12" ht="13.5" customHeight="1">
      <c r="A20" s="65" t="s">
        <v>30</v>
      </c>
      <c r="B20" s="65"/>
      <c r="C20" s="58" t="s">
        <v>31</v>
      </c>
      <c r="D20" s="58"/>
      <c r="E20" s="58"/>
      <c r="F20" s="58"/>
      <c r="G20" s="58"/>
      <c r="H20" s="58"/>
      <c r="I20" s="58"/>
      <c r="J20" s="33">
        <v>0</v>
      </c>
      <c r="K20" s="33">
        <v>0</v>
      </c>
      <c r="L20" s="11"/>
    </row>
    <row r="21" spans="1:12" ht="18" customHeight="1">
      <c r="A21" s="69">
        <v>4</v>
      </c>
      <c r="B21" s="69"/>
      <c r="C21" s="63" t="s">
        <v>32</v>
      </c>
      <c r="D21" s="63"/>
      <c r="E21" s="63"/>
      <c r="F21" s="63"/>
      <c r="G21" s="63"/>
      <c r="H21" s="63"/>
      <c r="I21" s="63"/>
      <c r="J21" s="37">
        <f>J18+J19+J20</f>
        <v>0</v>
      </c>
      <c r="K21" s="37">
        <f>K18+K19+K20</f>
        <v>0</v>
      </c>
      <c r="L21" s="11"/>
    </row>
    <row r="22" spans="1:12" ht="13.5" customHeight="1">
      <c r="A22" s="17" t="s">
        <v>33</v>
      </c>
      <c r="B22" s="18"/>
      <c r="C22" s="58" t="s">
        <v>34</v>
      </c>
      <c r="D22" s="58" t="s">
        <v>34</v>
      </c>
      <c r="E22" s="58" t="s">
        <v>34</v>
      </c>
      <c r="F22" s="58" t="s">
        <v>34</v>
      </c>
      <c r="G22" s="58" t="s">
        <v>34</v>
      </c>
      <c r="H22" s="58" t="s">
        <v>34</v>
      </c>
      <c r="I22" s="58" t="s">
        <v>34</v>
      </c>
      <c r="J22" s="33">
        <v>2595</v>
      </c>
      <c r="K22" s="33">
        <v>2280</v>
      </c>
      <c r="L22" s="11"/>
    </row>
    <row r="23" spans="1:12" ht="13.5" customHeight="1">
      <c r="A23" s="17" t="s">
        <v>35</v>
      </c>
      <c r="B23" s="18"/>
      <c r="C23" s="58" t="s">
        <v>36</v>
      </c>
      <c r="D23" s="58" t="s">
        <v>36</v>
      </c>
      <c r="E23" s="58" t="s">
        <v>36</v>
      </c>
      <c r="F23" s="58" t="s">
        <v>36</v>
      </c>
      <c r="G23" s="58" t="s">
        <v>36</v>
      </c>
      <c r="H23" s="58" t="s">
        <v>36</v>
      </c>
      <c r="I23" s="58" t="s">
        <v>36</v>
      </c>
      <c r="J23" s="35">
        <v>-1100</v>
      </c>
      <c r="K23" s="35">
        <v>-1259</v>
      </c>
      <c r="L23" s="19"/>
    </row>
    <row r="24" spans="1:12" ht="15.75" customHeight="1">
      <c r="A24" s="20">
        <v>5</v>
      </c>
      <c r="B24" s="18"/>
      <c r="C24" s="13" t="s">
        <v>37</v>
      </c>
      <c r="D24" s="13" t="s">
        <v>37</v>
      </c>
      <c r="E24" s="13" t="s">
        <v>37</v>
      </c>
      <c r="F24" s="13" t="s">
        <v>37</v>
      </c>
      <c r="G24" s="13" t="s">
        <v>37</v>
      </c>
      <c r="H24" s="13" t="s">
        <v>37</v>
      </c>
      <c r="I24" s="13" t="s">
        <v>37</v>
      </c>
      <c r="J24" s="38">
        <f>J22+J23</f>
        <v>1495</v>
      </c>
      <c r="K24" s="38">
        <f>K22+K23</f>
        <v>1021</v>
      </c>
      <c r="L24" s="11"/>
    </row>
    <row r="25" spans="1:12" ht="15" customHeight="1">
      <c r="A25" s="67" t="s">
        <v>38</v>
      </c>
      <c r="B25" s="67"/>
      <c r="C25" s="68" t="s">
        <v>39</v>
      </c>
      <c r="D25" s="68"/>
      <c r="E25" s="68"/>
      <c r="F25" s="68"/>
      <c r="G25" s="68"/>
      <c r="H25" s="68"/>
      <c r="I25" s="68"/>
      <c r="J25" s="39">
        <f>J36+J37+J51+J54+J55</f>
        <v>-11770</v>
      </c>
      <c r="K25" s="39">
        <f>K36+K37+K51+K54+K55</f>
        <v>-7618</v>
      </c>
      <c r="L25" s="11"/>
    </row>
    <row r="26" spans="1:12" ht="15.75" customHeight="1">
      <c r="A26" s="70" t="s">
        <v>40</v>
      </c>
      <c r="B26" s="70"/>
      <c r="C26" s="71" t="s">
        <v>41</v>
      </c>
      <c r="D26" s="71"/>
      <c r="E26" s="71"/>
      <c r="F26" s="71"/>
      <c r="G26" s="71"/>
      <c r="H26" s="71"/>
      <c r="I26" s="71"/>
      <c r="J26" s="72">
        <v>0</v>
      </c>
      <c r="K26" s="72">
        <v>0</v>
      </c>
      <c r="L26" s="11"/>
    </row>
    <row r="27" spans="1:12" ht="13.5" customHeight="1">
      <c r="A27" s="70"/>
      <c r="B27" s="70"/>
      <c r="C27" s="71"/>
      <c r="D27" s="71"/>
      <c r="E27" s="71"/>
      <c r="F27" s="71"/>
      <c r="G27" s="71"/>
      <c r="H27" s="71"/>
      <c r="I27" s="71"/>
      <c r="J27" s="72"/>
      <c r="K27" s="72"/>
      <c r="L27" s="11"/>
    </row>
    <row r="28" spans="1:12" ht="16.5" customHeight="1">
      <c r="A28" s="73"/>
      <c r="B28" s="73"/>
      <c r="C28" s="71"/>
      <c r="D28" s="71"/>
      <c r="E28" s="71"/>
      <c r="F28" s="71"/>
      <c r="G28" s="71"/>
      <c r="H28" s="71"/>
      <c r="I28" s="71"/>
      <c r="J28" s="72"/>
      <c r="K28" s="72"/>
      <c r="L28" s="11"/>
    </row>
    <row r="29" spans="1:12" ht="15" customHeight="1">
      <c r="A29" s="74" t="s">
        <v>42</v>
      </c>
      <c r="B29" s="74"/>
      <c r="C29" s="75" t="s">
        <v>43</v>
      </c>
      <c r="D29" s="75"/>
      <c r="E29" s="75"/>
      <c r="F29" s="75"/>
      <c r="G29" s="75"/>
      <c r="H29" s="75"/>
      <c r="I29" s="75"/>
      <c r="J29" s="40">
        <v>80</v>
      </c>
      <c r="K29" s="40">
        <v>100</v>
      </c>
      <c r="L29" s="11"/>
    </row>
    <row r="30" spans="1:12" ht="30" customHeight="1">
      <c r="A30" s="74" t="s">
        <v>44</v>
      </c>
      <c r="B30" s="74"/>
      <c r="C30" s="71" t="s">
        <v>45</v>
      </c>
      <c r="D30" s="71"/>
      <c r="E30" s="71"/>
      <c r="F30" s="71"/>
      <c r="G30" s="71"/>
      <c r="H30" s="71"/>
      <c r="I30" s="71"/>
      <c r="J30" s="40">
        <v>98</v>
      </c>
      <c r="K30" s="40">
        <v>93</v>
      </c>
      <c r="L30" s="11"/>
    </row>
    <row r="31" spans="1:12" ht="15" customHeight="1">
      <c r="A31" s="74" t="s">
        <v>46</v>
      </c>
      <c r="B31" s="74"/>
      <c r="C31" s="71" t="s">
        <v>47</v>
      </c>
      <c r="D31" s="71"/>
      <c r="E31" s="71"/>
      <c r="F31" s="71"/>
      <c r="G31" s="71"/>
      <c r="H31" s="71"/>
      <c r="I31" s="71"/>
      <c r="J31" s="40">
        <v>0</v>
      </c>
      <c r="K31" s="40">
        <v>0</v>
      </c>
      <c r="L31" s="11"/>
    </row>
    <row r="32" spans="1:12" ht="15" customHeight="1">
      <c r="A32" s="74" t="s">
        <v>48</v>
      </c>
      <c r="B32" s="74"/>
      <c r="C32" s="71" t="s">
        <v>49</v>
      </c>
      <c r="D32" s="71"/>
      <c r="E32" s="71"/>
      <c r="F32" s="71"/>
      <c r="G32" s="71"/>
      <c r="H32" s="71"/>
      <c r="I32" s="71"/>
      <c r="J32" s="41">
        <v>-9000</v>
      </c>
      <c r="K32" s="41">
        <v>-6841</v>
      </c>
      <c r="L32" s="11"/>
    </row>
    <row r="33" spans="1:12" ht="15" customHeight="1">
      <c r="A33" s="74" t="s">
        <v>50</v>
      </c>
      <c r="B33" s="74"/>
      <c r="C33" s="71" t="s">
        <v>51</v>
      </c>
      <c r="D33" s="71"/>
      <c r="E33" s="71"/>
      <c r="F33" s="71"/>
      <c r="G33" s="71"/>
      <c r="H33" s="71"/>
      <c r="I33" s="71"/>
      <c r="J33" s="40">
        <v>2000</v>
      </c>
      <c r="K33" s="40">
        <v>4022</v>
      </c>
      <c r="L33" s="11"/>
    </row>
    <row r="34" spans="1:12" ht="28.5" customHeight="1">
      <c r="A34" s="74" t="s">
        <v>52</v>
      </c>
      <c r="B34" s="74"/>
      <c r="C34" s="71" t="s">
        <v>53</v>
      </c>
      <c r="D34" s="71"/>
      <c r="E34" s="71"/>
      <c r="F34" s="71"/>
      <c r="G34" s="71"/>
      <c r="H34" s="71"/>
      <c r="I34" s="71"/>
      <c r="J34" s="40">
        <v>-90</v>
      </c>
      <c r="K34" s="40">
        <v>-101</v>
      </c>
      <c r="L34" s="11"/>
    </row>
    <row r="35" spans="1:12" ht="13.5" customHeight="1">
      <c r="A35" s="74" t="s">
        <v>54</v>
      </c>
      <c r="B35" s="74"/>
      <c r="C35" s="71" t="s">
        <v>55</v>
      </c>
      <c r="D35" s="71"/>
      <c r="E35" s="71"/>
      <c r="F35" s="71"/>
      <c r="G35" s="71"/>
      <c r="H35" s="71"/>
      <c r="I35" s="71"/>
      <c r="J35" s="40">
        <v>10100</v>
      </c>
      <c r="K35" s="40">
        <v>10277</v>
      </c>
      <c r="L35" s="22"/>
    </row>
    <row r="36" spans="1:12" ht="27.75" customHeight="1">
      <c r="A36" s="76">
        <v>6</v>
      </c>
      <c r="B36" s="76"/>
      <c r="C36" s="77" t="s">
        <v>56</v>
      </c>
      <c r="D36" s="77"/>
      <c r="E36" s="77"/>
      <c r="F36" s="77"/>
      <c r="G36" s="77"/>
      <c r="H36" s="77"/>
      <c r="I36" s="77"/>
      <c r="J36" s="42">
        <f>SUM(J26:J35)</f>
        <v>3188</v>
      </c>
      <c r="K36" s="42">
        <f>SUM(K26:K35)</f>
        <v>7550</v>
      </c>
      <c r="L36" s="11"/>
    </row>
    <row r="37" spans="1:12" ht="27.75" customHeight="1">
      <c r="A37" s="78">
        <v>7</v>
      </c>
      <c r="B37" s="78"/>
      <c r="C37" s="77" t="s">
        <v>57</v>
      </c>
      <c r="D37" s="77"/>
      <c r="E37" s="77"/>
      <c r="F37" s="77"/>
      <c r="G37" s="77"/>
      <c r="H37" s="77"/>
      <c r="I37" s="77"/>
      <c r="J37" s="43">
        <v>-1</v>
      </c>
      <c r="K37" s="43">
        <v>-3</v>
      </c>
      <c r="L37" s="22"/>
    </row>
    <row r="38" spans="1:12" ht="28.5" customHeight="1">
      <c r="A38" s="79" t="s">
        <v>58</v>
      </c>
      <c r="B38" s="79"/>
      <c r="C38" s="58" t="s">
        <v>59</v>
      </c>
      <c r="D38" s="58"/>
      <c r="E38" s="58"/>
      <c r="F38" s="58"/>
      <c r="G38" s="58"/>
      <c r="H38" s="58"/>
      <c r="I38" s="58"/>
      <c r="J38" s="40">
        <v>0</v>
      </c>
      <c r="K38" s="40">
        <v>0</v>
      </c>
      <c r="L38" s="11"/>
    </row>
    <row r="39" spans="1:12" ht="28.5" customHeight="1">
      <c r="A39" s="79" t="s">
        <v>60</v>
      </c>
      <c r="B39" s="79"/>
      <c r="C39" s="58" t="s">
        <v>61</v>
      </c>
      <c r="D39" s="58"/>
      <c r="E39" s="58"/>
      <c r="F39" s="58"/>
      <c r="G39" s="58"/>
      <c r="H39" s="58"/>
      <c r="I39" s="58"/>
      <c r="J39" s="40">
        <v>0</v>
      </c>
      <c r="K39" s="40">
        <v>0</v>
      </c>
      <c r="L39" s="11"/>
    </row>
    <row r="40" spans="1:12" ht="28.5" customHeight="1">
      <c r="A40" s="79" t="s">
        <v>62</v>
      </c>
      <c r="B40" s="79"/>
      <c r="C40" s="58" t="s">
        <v>63</v>
      </c>
      <c r="D40" s="58"/>
      <c r="E40" s="58"/>
      <c r="F40" s="58"/>
      <c r="G40" s="58"/>
      <c r="H40" s="58"/>
      <c r="I40" s="58"/>
      <c r="J40" s="40">
        <v>0</v>
      </c>
      <c r="K40" s="40">
        <v>0</v>
      </c>
      <c r="L40" s="11"/>
    </row>
    <row r="41" spans="1:12" ht="43.5" customHeight="1">
      <c r="A41" s="80" t="s">
        <v>64</v>
      </c>
      <c r="B41" s="80"/>
      <c r="C41" s="58" t="s">
        <v>65</v>
      </c>
      <c r="D41" s="58"/>
      <c r="E41" s="58"/>
      <c r="F41" s="58"/>
      <c r="G41" s="58"/>
      <c r="H41" s="58"/>
      <c r="I41" s="58"/>
      <c r="J41" s="21">
        <v>0</v>
      </c>
      <c r="K41" s="21">
        <v>0</v>
      </c>
      <c r="L41" s="11"/>
    </row>
    <row r="42" spans="1:12" ht="43.5" customHeight="1">
      <c r="A42" s="80" t="s">
        <v>66</v>
      </c>
      <c r="B42" s="80"/>
      <c r="C42" s="58" t="s">
        <v>67</v>
      </c>
      <c r="D42" s="58"/>
      <c r="E42" s="58"/>
      <c r="F42" s="58"/>
      <c r="G42" s="58"/>
      <c r="H42" s="58"/>
      <c r="I42" s="58"/>
      <c r="J42" s="21">
        <v>0</v>
      </c>
      <c r="K42" s="21">
        <v>0</v>
      </c>
      <c r="L42" s="11"/>
    </row>
    <row r="43" spans="1:12" ht="28.5" customHeight="1">
      <c r="A43" s="79" t="s">
        <v>68</v>
      </c>
      <c r="B43" s="79"/>
      <c r="C43" s="58" t="s">
        <v>69</v>
      </c>
      <c r="D43" s="58"/>
      <c r="E43" s="58"/>
      <c r="F43" s="58"/>
      <c r="G43" s="58"/>
      <c r="H43" s="58"/>
      <c r="I43" s="58"/>
      <c r="J43" s="40">
        <v>0</v>
      </c>
      <c r="K43" s="40">
        <v>0</v>
      </c>
      <c r="L43" s="11"/>
    </row>
    <row r="44" spans="1:12" ht="28.5" customHeight="1">
      <c r="A44" s="79" t="s">
        <v>70</v>
      </c>
      <c r="B44" s="79"/>
      <c r="C44" s="58" t="s">
        <v>71</v>
      </c>
      <c r="D44" s="58"/>
      <c r="E44" s="58"/>
      <c r="F44" s="58"/>
      <c r="G44" s="58"/>
      <c r="H44" s="58"/>
      <c r="I44" s="58"/>
      <c r="J44" s="40">
        <v>0</v>
      </c>
      <c r="K44" s="40">
        <v>0</v>
      </c>
      <c r="L44" s="11"/>
    </row>
    <row r="45" spans="1:12" ht="28.5" customHeight="1">
      <c r="A45" s="79" t="s">
        <v>72</v>
      </c>
      <c r="B45" s="79"/>
      <c r="C45" s="58" t="s">
        <v>73</v>
      </c>
      <c r="D45" s="58"/>
      <c r="E45" s="58"/>
      <c r="F45" s="58"/>
      <c r="G45" s="58"/>
      <c r="H45" s="58"/>
      <c r="I45" s="58"/>
      <c r="J45" s="40">
        <v>-12000</v>
      </c>
      <c r="K45" s="40">
        <v>-10066</v>
      </c>
      <c r="L45" s="22"/>
    </row>
    <row r="46" spans="1:12" ht="28.5" customHeight="1">
      <c r="A46" s="79" t="s">
        <v>74</v>
      </c>
      <c r="B46" s="79"/>
      <c r="C46" s="58" t="s">
        <v>75</v>
      </c>
      <c r="D46" s="58"/>
      <c r="E46" s="58"/>
      <c r="F46" s="58"/>
      <c r="G46" s="58"/>
      <c r="H46" s="58"/>
      <c r="I46" s="58"/>
      <c r="J46" s="40">
        <v>0</v>
      </c>
      <c r="K46" s="40">
        <v>0</v>
      </c>
      <c r="L46" s="22"/>
    </row>
    <row r="47" spans="1:12" ht="28.5" customHeight="1">
      <c r="A47" s="79" t="s">
        <v>76</v>
      </c>
      <c r="B47" s="79"/>
      <c r="C47" s="58" t="s">
        <v>77</v>
      </c>
      <c r="D47" s="58"/>
      <c r="E47" s="58"/>
      <c r="F47" s="58"/>
      <c r="G47" s="58"/>
      <c r="H47" s="58"/>
      <c r="I47" s="58"/>
      <c r="J47" s="40">
        <v>150</v>
      </c>
      <c r="K47" s="40">
        <v>216</v>
      </c>
      <c r="L47" s="22"/>
    </row>
    <row r="48" spans="1:12" ht="28.5" customHeight="1">
      <c r="A48" s="79" t="s">
        <v>78</v>
      </c>
      <c r="B48" s="79"/>
      <c r="C48" s="58" t="s">
        <v>79</v>
      </c>
      <c r="D48" s="58"/>
      <c r="E48" s="58"/>
      <c r="F48" s="58"/>
      <c r="G48" s="58"/>
      <c r="H48" s="58"/>
      <c r="I48" s="58"/>
      <c r="J48" s="40">
        <v>0</v>
      </c>
      <c r="K48" s="40">
        <v>0</v>
      </c>
      <c r="L48" s="22"/>
    </row>
    <row r="49" spans="1:12" ht="28.5" customHeight="1">
      <c r="A49" s="79" t="s">
        <v>80</v>
      </c>
      <c r="B49" s="79"/>
      <c r="C49" s="58" t="s">
        <v>81</v>
      </c>
      <c r="D49" s="58"/>
      <c r="E49" s="58"/>
      <c r="F49" s="58"/>
      <c r="G49" s="58"/>
      <c r="H49" s="58"/>
      <c r="I49" s="58"/>
      <c r="J49" s="40">
        <v>-30</v>
      </c>
      <c r="K49" s="40">
        <v>-25</v>
      </c>
      <c r="L49" s="22"/>
    </row>
    <row r="50" spans="1:12" ht="28.5" customHeight="1">
      <c r="A50" s="79" t="s">
        <v>82</v>
      </c>
      <c r="B50" s="79"/>
      <c r="C50" s="58" t="s">
        <v>83</v>
      </c>
      <c r="D50" s="58"/>
      <c r="E50" s="58"/>
      <c r="F50" s="58"/>
      <c r="G50" s="58"/>
      <c r="H50" s="58"/>
      <c r="I50" s="58"/>
      <c r="J50" s="40">
        <v>-3339</v>
      </c>
      <c r="K50" s="40">
        <v>-4398</v>
      </c>
      <c r="L50" s="22"/>
    </row>
    <row r="51" spans="1:12" ht="18" customHeight="1">
      <c r="A51" s="82">
        <v>8</v>
      </c>
      <c r="B51" s="82"/>
      <c r="C51" s="63" t="s">
        <v>84</v>
      </c>
      <c r="D51" s="63"/>
      <c r="E51" s="63"/>
      <c r="F51" s="63"/>
      <c r="G51" s="63"/>
      <c r="H51" s="63"/>
      <c r="I51" s="63"/>
      <c r="J51" s="43">
        <f>SUM(J38:J50)</f>
        <v>-15219</v>
      </c>
      <c r="K51" s="43">
        <f>SUM(K38:K50)</f>
        <v>-14273</v>
      </c>
      <c r="L51" s="11"/>
    </row>
    <row r="52" spans="1:12" ht="21.75" customHeight="1">
      <c r="A52" s="23" t="s">
        <v>85</v>
      </c>
      <c r="B52" s="24"/>
      <c r="C52" s="58" t="s">
        <v>86</v>
      </c>
      <c r="D52" s="58"/>
      <c r="E52" s="58"/>
      <c r="F52" s="58"/>
      <c r="G52" s="58"/>
      <c r="H52" s="58"/>
      <c r="I52" s="58"/>
      <c r="J52" s="40">
        <v>254</v>
      </c>
      <c r="K52" s="40">
        <v>-900</v>
      </c>
      <c r="L52" s="22"/>
    </row>
    <row r="53" spans="1:12" ht="32.25" customHeight="1">
      <c r="A53" s="25" t="s">
        <v>87</v>
      </c>
      <c r="B53" s="24"/>
      <c r="C53" s="58" t="s">
        <v>88</v>
      </c>
      <c r="D53" s="58"/>
      <c r="E53" s="58"/>
      <c r="F53" s="58"/>
      <c r="G53" s="58"/>
      <c r="H53" s="58"/>
      <c r="I53" s="58"/>
      <c r="J53" s="40">
        <v>0</v>
      </c>
      <c r="K53" s="40">
        <v>0</v>
      </c>
      <c r="L53" s="11"/>
    </row>
    <row r="54" spans="1:12" ht="18" customHeight="1">
      <c r="A54" s="26">
        <v>9</v>
      </c>
      <c r="B54" s="24"/>
      <c r="C54" s="63" t="s">
        <v>89</v>
      </c>
      <c r="D54" s="63"/>
      <c r="E54" s="63"/>
      <c r="F54" s="63"/>
      <c r="G54" s="63"/>
      <c r="H54" s="63"/>
      <c r="I54" s="63"/>
      <c r="J54" s="44">
        <f>J52+J53</f>
        <v>254</v>
      </c>
      <c r="K54" s="44">
        <f>K52+K53</f>
        <v>-900</v>
      </c>
      <c r="L54" s="11"/>
    </row>
    <row r="55" spans="1:12" ht="21" customHeight="1">
      <c r="A55" s="81">
        <v>10</v>
      </c>
      <c r="B55" s="81"/>
      <c r="C55" s="63" t="s">
        <v>90</v>
      </c>
      <c r="D55" s="63"/>
      <c r="E55" s="63"/>
      <c r="F55" s="63"/>
      <c r="G55" s="63"/>
      <c r="H55" s="63"/>
      <c r="I55" s="63"/>
      <c r="J55" s="43">
        <v>8</v>
      </c>
      <c r="K55" s="43">
        <v>8</v>
      </c>
      <c r="L55" s="27"/>
    </row>
    <row r="56" spans="1:12" ht="15" customHeight="1">
      <c r="A56" s="59" t="s">
        <v>91</v>
      </c>
      <c r="B56" s="59"/>
      <c r="C56" s="84" t="s">
        <v>92</v>
      </c>
      <c r="D56" s="84"/>
      <c r="E56" s="84"/>
      <c r="F56" s="84"/>
      <c r="G56" s="84"/>
      <c r="H56" s="84"/>
      <c r="I56" s="84"/>
      <c r="J56" s="45">
        <f>J4+J5+J25</f>
        <v>-10248</v>
      </c>
      <c r="K56" s="45">
        <f>K4+K5+K25</f>
        <v>-6539</v>
      </c>
      <c r="L56" s="11"/>
    </row>
    <row r="57" spans="1:12" ht="15" customHeight="1">
      <c r="A57" s="56" t="s">
        <v>93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11"/>
    </row>
    <row r="58" spans="1:12" ht="15" customHeight="1">
      <c r="A58" s="83" t="s">
        <v>94</v>
      </c>
      <c r="B58" s="83"/>
      <c r="C58" s="58" t="s">
        <v>95</v>
      </c>
      <c r="D58" s="58"/>
      <c r="E58" s="58"/>
      <c r="F58" s="58"/>
      <c r="G58" s="58"/>
      <c r="H58" s="58"/>
      <c r="I58" s="58"/>
      <c r="J58" s="40">
        <v>0</v>
      </c>
      <c r="K58" s="40">
        <v>0</v>
      </c>
      <c r="L58" s="11"/>
    </row>
    <row r="59" spans="1:12" ht="15" customHeight="1">
      <c r="A59" s="83" t="s">
        <v>96</v>
      </c>
      <c r="B59" s="83"/>
      <c r="C59" s="58" t="s">
        <v>97</v>
      </c>
      <c r="D59" s="58"/>
      <c r="E59" s="58"/>
      <c r="F59" s="58"/>
      <c r="G59" s="58"/>
      <c r="H59" s="58"/>
      <c r="I59" s="58"/>
      <c r="J59" s="40">
        <v>0</v>
      </c>
      <c r="K59" s="40">
        <v>0</v>
      </c>
      <c r="L59" s="11"/>
    </row>
    <row r="60" spans="1:12" ht="30" customHeight="1">
      <c r="A60" s="83" t="s">
        <v>98</v>
      </c>
      <c r="B60" s="83"/>
      <c r="C60" s="58" t="s">
        <v>99</v>
      </c>
      <c r="D60" s="58"/>
      <c r="E60" s="58"/>
      <c r="F60" s="58"/>
      <c r="G60" s="58"/>
      <c r="H60" s="58"/>
      <c r="I60" s="58"/>
      <c r="J60" s="40">
        <v>0</v>
      </c>
      <c r="K60" s="40">
        <v>0</v>
      </c>
      <c r="L60" s="11"/>
    </row>
    <row r="61" spans="1:12" ht="15" customHeight="1">
      <c r="A61" s="83" t="s">
        <v>100</v>
      </c>
      <c r="B61" s="83"/>
      <c r="C61" s="58" t="s">
        <v>101</v>
      </c>
      <c r="D61" s="58"/>
      <c r="E61" s="58"/>
      <c r="F61" s="58"/>
      <c r="G61" s="58"/>
      <c r="H61" s="58"/>
      <c r="I61" s="58"/>
      <c r="J61" s="40">
        <v>0</v>
      </c>
      <c r="K61" s="40">
        <v>0</v>
      </c>
      <c r="L61" s="11"/>
    </row>
    <row r="62" spans="1:12" ht="15" customHeight="1">
      <c r="A62" s="83" t="s">
        <v>102</v>
      </c>
      <c r="B62" s="83"/>
      <c r="C62" s="58" t="s">
        <v>103</v>
      </c>
      <c r="D62" s="58"/>
      <c r="E62" s="58"/>
      <c r="F62" s="58"/>
      <c r="G62" s="58"/>
      <c r="H62" s="58"/>
      <c r="I62" s="58"/>
      <c r="J62" s="40">
        <v>0</v>
      </c>
      <c r="K62" s="40">
        <v>-31</v>
      </c>
      <c r="L62" s="22"/>
    </row>
    <row r="63" spans="1:12" ht="15.75" customHeight="1">
      <c r="A63" s="85" t="s">
        <v>104</v>
      </c>
      <c r="B63" s="85"/>
      <c r="C63" s="63" t="s">
        <v>105</v>
      </c>
      <c r="D63" s="63"/>
      <c r="E63" s="63"/>
      <c r="F63" s="63"/>
      <c r="G63" s="63"/>
      <c r="H63" s="63"/>
      <c r="I63" s="63"/>
      <c r="J63" s="43">
        <v>0</v>
      </c>
      <c r="K63" s="43">
        <f>SUM(K58:K62)</f>
        <v>-31</v>
      </c>
      <c r="L63" s="11"/>
    </row>
    <row r="64" spans="1:12" ht="28.5" customHeight="1">
      <c r="A64" s="83" t="s">
        <v>106</v>
      </c>
      <c r="B64" s="83"/>
      <c r="C64" s="58" t="s">
        <v>107</v>
      </c>
      <c r="D64" s="58"/>
      <c r="E64" s="58"/>
      <c r="F64" s="58"/>
      <c r="G64" s="58"/>
      <c r="H64" s="58"/>
      <c r="I64" s="58"/>
      <c r="J64" s="40">
        <f>SUM(J59:J63)</f>
        <v>0</v>
      </c>
      <c r="K64" s="40">
        <v>0</v>
      </c>
      <c r="L64" s="11"/>
    </row>
    <row r="65" spans="1:12" ht="30" customHeight="1">
      <c r="A65" s="83" t="s">
        <v>108</v>
      </c>
      <c r="B65" s="83"/>
      <c r="C65" s="58" t="s">
        <v>109</v>
      </c>
      <c r="D65" s="58"/>
      <c r="E65" s="58"/>
      <c r="F65" s="58"/>
      <c r="G65" s="58"/>
      <c r="H65" s="58"/>
      <c r="I65" s="58"/>
      <c r="J65" s="40">
        <v>0</v>
      </c>
      <c r="K65" s="40">
        <v>0</v>
      </c>
      <c r="L65" s="11"/>
    </row>
    <row r="66" spans="1:12" ht="30" customHeight="1">
      <c r="A66" s="83" t="s">
        <v>110</v>
      </c>
      <c r="B66" s="83"/>
      <c r="C66" s="58" t="s">
        <v>111</v>
      </c>
      <c r="D66" s="58"/>
      <c r="E66" s="58"/>
      <c r="F66" s="58"/>
      <c r="G66" s="58"/>
      <c r="H66" s="58"/>
      <c r="I66" s="58"/>
      <c r="J66" s="40">
        <v>0</v>
      </c>
      <c r="K66" s="40">
        <v>0</v>
      </c>
      <c r="L66" s="11"/>
    </row>
    <row r="67" spans="1:12" ht="30" customHeight="1">
      <c r="A67" s="83" t="s">
        <v>112</v>
      </c>
      <c r="B67" s="83"/>
      <c r="C67" s="58" t="s">
        <v>113</v>
      </c>
      <c r="D67" s="58"/>
      <c r="E67" s="58"/>
      <c r="F67" s="58"/>
      <c r="G67" s="58"/>
      <c r="H67" s="58"/>
      <c r="I67" s="58"/>
      <c r="J67" s="40">
        <v>0</v>
      </c>
      <c r="K67" s="40">
        <v>0</v>
      </c>
      <c r="L67" s="11"/>
    </row>
    <row r="68" spans="1:12" ht="30" customHeight="1">
      <c r="A68" s="83" t="s">
        <v>114</v>
      </c>
      <c r="B68" s="83"/>
      <c r="C68" s="58" t="s">
        <v>115</v>
      </c>
      <c r="D68" s="58"/>
      <c r="E68" s="58"/>
      <c r="F68" s="58"/>
      <c r="G68" s="58"/>
      <c r="H68" s="58"/>
      <c r="I68" s="58"/>
      <c r="J68" s="40">
        <v>0</v>
      </c>
      <c r="K68" s="40">
        <v>0</v>
      </c>
      <c r="L68" s="11"/>
    </row>
    <row r="69" spans="1:12" ht="28.5" customHeight="1">
      <c r="A69" s="86" t="s">
        <v>116</v>
      </c>
      <c r="B69" s="86"/>
      <c r="C69" s="63" t="s">
        <v>117</v>
      </c>
      <c r="D69" s="63"/>
      <c r="E69" s="63"/>
      <c r="F69" s="63"/>
      <c r="G69" s="63"/>
      <c r="H69" s="63"/>
      <c r="I69" s="63"/>
      <c r="J69" s="43">
        <v>0</v>
      </c>
      <c r="K69" s="43">
        <f>SUM(K64:K68)</f>
        <v>0</v>
      </c>
      <c r="L69" s="11"/>
    </row>
    <row r="70" spans="1:12" ht="13.5" customHeight="1">
      <c r="A70" s="83" t="s">
        <v>118</v>
      </c>
      <c r="B70" s="83"/>
      <c r="C70" s="58" t="s">
        <v>119</v>
      </c>
      <c r="D70" s="58"/>
      <c r="E70" s="58"/>
      <c r="F70" s="58"/>
      <c r="G70" s="58"/>
      <c r="H70" s="58"/>
      <c r="I70" s="58"/>
      <c r="J70" s="40">
        <v>0</v>
      </c>
      <c r="K70" s="40">
        <v>0</v>
      </c>
      <c r="L70" s="22"/>
    </row>
    <row r="71" spans="1:12" ht="13.5" customHeight="1">
      <c r="A71" s="83" t="s">
        <v>120</v>
      </c>
      <c r="B71" s="83"/>
      <c r="C71" s="58" t="s">
        <v>121</v>
      </c>
      <c r="D71" s="58"/>
      <c r="E71" s="58"/>
      <c r="F71" s="58"/>
      <c r="G71" s="58"/>
      <c r="H71" s="58"/>
      <c r="I71" s="58"/>
      <c r="J71" s="40">
        <v>0</v>
      </c>
      <c r="K71" s="40">
        <v>0</v>
      </c>
      <c r="L71" s="22"/>
    </row>
    <row r="72" spans="1:12" ht="13.5" customHeight="1">
      <c r="A72" s="83" t="s">
        <v>122</v>
      </c>
      <c r="B72" s="83"/>
      <c r="C72" s="58" t="s">
        <v>123</v>
      </c>
      <c r="D72" s="58"/>
      <c r="E72" s="58"/>
      <c r="F72" s="58"/>
      <c r="G72" s="58"/>
      <c r="H72" s="58"/>
      <c r="I72" s="58"/>
      <c r="J72" s="40">
        <v>-13</v>
      </c>
      <c r="K72" s="40">
        <v>-13</v>
      </c>
      <c r="L72" s="28"/>
    </row>
    <row r="73" spans="1:12" ht="13.5" customHeight="1">
      <c r="A73" s="83" t="s">
        <v>124</v>
      </c>
      <c r="B73" s="83"/>
      <c r="C73" s="58" t="s">
        <v>125</v>
      </c>
      <c r="D73" s="58"/>
      <c r="E73" s="58"/>
      <c r="F73" s="58"/>
      <c r="G73" s="58"/>
      <c r="H73" s="58"/>
      <c r="I73" s="58"/>
      <c r="J73" s="40">
        <v>-4860</v>
      </c>
      <c r="K73" s="40">
        <v>-4151</v>
      </c>
      <c r="L73" s="22"/>
    </row>
    <row r="74" spans="1:12" ht="13.5" customHeight="1">
      <c r="A74" s="83" t="s">
        <v>126</v>
      </c>
      <c r="B74" s="83"/>
      <c r="C74" s="58" t="s">
        <v>127</v>
      </c>
      <c r="D74" s="58"/>
      <c r="E74" s="58"/>
      <c r="F74" s="58"/>
      <c r="G74" s="58"/>
      <c r="H74" s="58"/>
      <c r="I74" s="58"/>
      <c r="J74" s="40">
        <v>-112</v>
      </c>
      <c r="K74" s="40">
        <v>-112</v>
      </c>
      <c r="L74" s="22"/>
    </row>
    <row r="75" spans="1:12" ht="13.5" customHeight="1">
      <c r="A75" s="83" t="s">
        <v>128</v>
      </c>
      <c r="B75" s="83"/>
      <c r="C75" s="58" t="s">
        <v>129</v>
      </c>
      <c r="D75" s="58"/>
      <c r="E75" s="58"/>
      <c r="F75" s="58"/>
      <c r="G75" s="58"/>
      <c r="H75" s="58"/>
      <c r="I75" s="58"/>
      <c r="J75" s="40">
        <v>-50</v>
      </c>
      <c r="K75" s="40">
        <v>-50</v>
      </c>
      <c r="L75" s="22"/>
    </row>
    <row r="76" spans="1:12" ht="13.5" customHeight="1">
      <c r="A76" s="83" t="s">
        <v>130</v>
      </c>
      <c r="B76" s="83"/>
      <c r="C76" s="58" t="s">
        <v>131</v>
      </c>
      <c r="D76" s="58"/>
      <c r="E76" s="58"/>
      <c r="F76" s="58"/>
      <c r="G76" s="58"/>
      <c r="H76" s="58"/>
      <c r="I76" s="58"/>
      <c r="J76" s="40">
        <v>-65</v>
      </c>
      <c r="K76" s="40">
        <v>-44</v>
      </c>
      <c r="L76" s="22"/>
    </row>
    <row r="77" spans="1:12" ht="15.75" customHeight="1">
      <c r="A77" s="85" t="s">
        <v>132</v>
      </c>
      <c r="B77" s="85"/>
      <c r="C77" s="63" t="s">
        <v>133</v>
      </c>
      <c r="D77" s="63"/>
      <c r="E77" s="63"/>
      <c r="F77" s="63"/>
      <c r="G77" s="63"/>
      <c r="H77" s="63"/>
      <c r="I77" s="63"/>
      <c r="J77" s="43">
        <f>SUM(J70:J76)</f>
        <v>-5100</v>
      </c>
      <c r="K77" s="43">
        <f>SUM(K70:K76)</f>
        <v>-4370</v>
      </c>
      <c r="L77" s="11"/>
    </row>
    <row r="78" spans="1:12" ht="15" customHeight="1">
      <c r="A78" s="83" t="s">
        <v>134</v>
      </c>
      <c r="B78" s="83"/>
      <c r="C78" s="58" t="s">
        <v>135</v>
      </c>
      <c r="D78" s="58"/>
      <c r="E78" s="58"/>
      <c r="F78" s="58"/>
      <c r="G78" s="58"/>
      <c r="H78" s="58"/>
      <c r="I78" s="58"/>
      <c r="J78" s="40">
        <v>0</v>
      </c>
      <c r="K78" s="40">
        <v>0</v>
      </c>
      <c r="L78" s="11"/>
    </row>
    <row r="79" spans="1:12" ht="15" customHeight="1">
      <c r="A79" s="83" t="s">
        <v>136</v>
      </c>
      <c r="B79" s="83"/>
      <c r="C79" s="58" t="s">
        <v>137</v>
      </c>
      <c r="D79" s="58"/>
      <c r="E79" s="58"/>
      <c r="F79" s="58"/>
      <c r="G79" s="58"/>
      <c r="H79" s="58"/>
      <c r="I79" s="58"/>
      <c r="J79" s="40">
        <v>0</v>
      </c>
      <c r="K79" s="40">
        <v>0</v>
      </c>
      <c r="L79" s="11"/>
    </row>
    <row r="80" spans="1:12" ht="30" customHeight="1">
      <c r="A80" s="83" t="s">
        <v>138</v>
      </c>
      <c r="B80" s="83"/>
      <c r="C80" s="58" t="s">
        <v>139</v>
      </c>
      <c r="D80" s="58"/>
      <c r="E80" s="58"/>
      <c r="F80" s="58"/>
      <c r="G80" s="58"/>
      <c r="H80" s="58"/>
      <c r="I80" s="58"/>
      <c r="J80" s="40">
        <v>0</v>
      </c>
      <c r="K80" s="40">
        <v>0</v>
      </c>
      <c r="L80" s="11"/>
    </row>
    <row r="81" spans="1:12" ht="30" customHeight="1">
      <c r="A81" s="83" t="s">
        <v>140</v>
      </c>
      <c r="B81" s="83"/>
      <c r="C81" s="58" t="s">
        <v>141</v>
      </c>
      <c r="D81" s="58"/>
      <c r="E81" s="58"/>
      <c r="F81" s="58"/>
      <c r="G81" s="58"/>
      <c r="H81" s="58"/>
      <c r="I81" s="58"/>
      <c r="J81" s="40">
        <v>0</v>
      </c>
      <c r="K81" s="40">
        <v>0</v>
      </c>
      <c r="L81" s="11"/>
    </row>
    <row r="82" spans="1:12" ht="15" customHeight="1">
      <c r="A82" s="83" t="s">
        <v>142</v>
      </c>
      <c r="B82" s="83"/>
      <c r="C82" s="58" t="s">
        <v>143</v>
      </c>
      <c r="D82" s="58"/>
      <c r="E82" s="58"/>
      <c r="F82" s="58"/>
      <c r="G82" s="58"/>
      <c r="H82" s="58"/>
      <c r="I82" s="58"/>
      <c r="J82" s="40">
        <v>0</v>
      </c>
      <c r="K82" s="40">
        <v>0</v>
      </c>
      <c r="L82" s="11"/>
    </row>
    <row r="83" spans="1:12" ht="15" customHeight="1">
      <c r="A83" s="83" t="s">
        <v>144</v>
      </c>
      <c r="B83" s="83"/>
      <c r="C83" s="58" t="s">
        <v>145</v>
      </c>
      <c r="D83" s="58"/>
      <c r="E83" s="58"/>
      <c r="F83" s="58"/>
      <c r="G83" s="58"/>
      <c r="H83" s="58"/>
      <c r="I83" s="58"/>
      <c r="J83" s="40">
        <v>0</v>
      </c>
      <c r="K83" s="40">
        <v>0</v>
      </c>
      <c r="L83" s="11"/>
    </row>
    <row r="84" spans="1:12" ht="21" customHeight="1">
      <c r="A84" s="83" t="s">
        <v>146</v>
      </c>
      <c r="B84" s="83"/>
      <c r="C84" s="58" t="s">
        <v>147</v>
      </c>
      <c r="D84" s="58"/>
      <c r="E84" s="58"/>
      <c r="F84" s="58"/>
      <c r="G84" s="58"/>
      <c r="H84" s="58"/>
      <c r="I84" s="58"/>
      <c r="J84" s="40">
        <v>0</v>
      </c>
      <c r="K84" s="40">
        <v>0</v>
      </c>
      <c r="L84" s="11"/>
    </row>
    <row r="85" spans="1:12" ht="28.5" customHeight="1">
      <c r="A85" s="86" t="s">
        <v>148</v>
      </c>
      <c r="B85" s="86"/>
      <c r="C85" s="63" t="s">
        <v>149</v>
      </c>
      <c r="D85" s="63"/>
      <c r="E85" s="63"/>
      <c r="F85" s="63"/>
      <c r="G85" s="63"/>
      <c r="H85" s="63"/>
      <c r="I85" s="63"/>
      <c r="J85" s="46">
        <f>SUM(J78:J84)</f>
        <v>0</v>
      </c>
      <c r="K85" s="46">
        <f>SUM(K78:K84)</f>
        <v>0</v>
      </c>
      <c r="L85" s="11"/>
    </row>
    <row r="86" spans="1:12" ht="16.5" customHeight="1">
      <c r="A86" s="83" t="s">
        <v>150</v>
      </c>
      <c r="B86" s="58" t="s">
        <v>151</v>
      </c>
      <c r="C86" s="58"/>
      <c r="D86" s="58"/>
      <c r="E86" s="58"/>
      <c r="F86" s="58"/>
      <c r="G86" s="58"/>
      <c r="H86" s="58"/>
      <c r="I86" s="58"/>
      <c r="J86" s="52"/>
      <c r="K86" s="52"/>
      <c r="L86" s="11"/>
    </row>
    <row r="87" spans="1:12" ht="16.5" customHeight="1">
      <c r="A87" s="83"/>
      <c r="B87" s="58" t="s">
        <v>152</v>
      </c>
      <c r="C87" s="58"/>
      <c r="D87" s="58"/>
      <c r="E87" s="58"/>
      <c r="F87" s="58"/>
      <c r="G87" s="58"/>
      <c r="H87" s="58"/>
      <c r="I87" s="58"/>
      <c r="J87" s="47">
        <v>0</v>
      </c>
      <c r="K87" s="52"/>
      <c r="L87" s="11"/>
    </row>
    <row r="88" spans="1:12" ht="15.75" customHeight="1">
      <c r="A88" s="85" t="s">
        <v>153</v>
      </c>
      <c r="B88" s="85"/>
      <c r="C88" s="87" t="s">
        <v>154</v>
      </c>
      <c r="D88" s="87"/>
      <c r="E88" s="87"/>
      <c r="F88" s="87"/>
      <c r="G88" s="87"/>
      <c r="H88" s="87"/>
      <c r="I88" s="87"/>
      <c r="J88" s="48">
        <f>SUM(J86:K87)</f>
        <v>0</v>
      </c>
      <c r="K88" s="48"/>
      <c r="L88" s="11"/>
    </row>
    <row r="89" spans="1:12" ht="17.25" customHeight="1">
      <c r="A89" s="83" t="s">
        <v>155</v>
      </c>
      <c r="B89" s="58" t="s">
        <v>156</v>
      </c>
      <c r="C89" s="58"/>
      <c r="D89" s="58"/>
      <c r="E89" s="58"/>
      <c r="F89" s="58"/>
      <c r="G89" s="58"/>
      <c r="H89" s="58"/>
      <c r="I89" s="58"/>
      <c r="J89" s="47">
        <v>0</v>
      </c>
      <c r="K89" s="52"/>
      <c r="L89" s="11"/>
    </row>
    <row r="90" spans="1:12" ht="16.5" customHeight="1">
      <c r="A90" s="83"/>
      <c r="B90" s="58" t="s">
        <v>157</v>
      </c>
      <c r="C90" s="58"/>
      <c r="D90" s="58"/>
      <c r="E90" s="58"/>
      <c r="F90" s="58"/>
      <c r="G90" s="58"/>
      <c r="H90" s="58"/>
      <c r="I90" s="58"/>
      <c r="J90" s="47">
        <v>0</v>
      </c>
      <c r="K90" s="52"/>
      <c r="L90" s="11"/>
    </row>
    <row r="91" spans="1:12" ht="27.75" customHeight="1">
      <c r="A91" s="85" t="s">
        <v>158</v>
      </c>
      <c r="B91" s="85"/>
      <c r="C91" s="63" t="s">
        <v>159</v>
      </c>
      <c r="D91" s="63"/>
      <c r="E91" s="63"/>
      <c r="F91" s="63"/>
      <c r="G91" s="63"/>
      <c r="H91" s="63"/>
      <c r="I91" s="63"/>
      <c r="J91" s="46">
        <v>0</v>
      </c>
      <c r="K91" s="46"/>
      <c r="L91" s="11"/>
    </row>
    <row r="92" spans="1:12" ht="27.75" customHeight="1">
      <c r="A92" s="85" t="s">
        <v>160</v>
      </c>
      <c r="B92" s="85"/>
      <c r="C92" s="63" t="s">
        <v>161</v>
      </c>
      <c r="D92" s="63"/>
      <c r="E92" s="63"/>
      <c r="F92" s="63"/>
      <c r="G92" s="63"/>
      <c r="H92" s="63"/>
      <c r="I92" s="63"/>
      <c r="J92" s="46">
        <v>0</v>
      </c>
      <c r="K92" s="46"/>
      <c r="L92" s="11"/>
    </row>
    <row r="93" spans="1:12" ht="15.75" customHeight="1">
      <c r="A93" s="67" t="s">
        <v>162</v>
      </c>
      <c r="B93" s="67"/>
      <c r="C93" s="84" t="s">
        <v>163</v>
      </c>
      <c r="D93" s="84"/>
      <c r="E93" s="84"/>
      <c r="F93" s="84"/>
      <c r="G93" s="84"/>
      <c r="H93" s="84"/>
      <c r="I93" s="84"/>
      <c r="J93" s="49">
        <f>J63+J69+J77+J85+J88+J91+J92</f>
        <v>-5100</v>
      </c>
      <c r="K93" s="49">
        <f>K63+K69+K77+K85+K88+K91+K92</f>
        <v>-4401</v>
      </c>
      <c r="L93" s="11"/>
    </row>
    <row r="94" spans="1:12" ht="15" customHeight="1">
      <c r="A94" s="56" t="s">
        <v>164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11"/>
    </row>
    <row r="95" spans="1:12" ht="28.5" customHeight="1">
      <c r="A95" s="88"/>
      <c r="B95" s="58" t="s">
        <v>165</v>
      </c>
      <c r="C95" s="58"/>
      <c r="D95" s="58"/>
      <c r="E95" s="58"/>
      <c r="F95" s="58"/>
      <c r="G95" s="58"/>
      <c r="H95" s="58"/>
      <c r="I95" s="58"/>
      <c r="J95" s="53">
        <v>0</v>
      </c>
      <c r="K95" s="53">
        <v>0</v>
      </c>
      <c r="L95" s="54"/>
    </row>
    <row r="96" spans="1:12" ht="28.5" customHeight="1">
      <c r="A96" s="88"/>
      <c r="B96" s="58" t="s">
        <v>166</v>
      </c>
      <c r="C96" s="58"/>
      <c r="D96" s="58"/>
      <c r="E96" s="58"/>
      <c r="F96" s="58"/>
      <c r="G96" s="58"/>
      <c r="H96" s="58"/>
      <c r="I96" s="58"/>
      <c r="J96" s="53">
        <v>6000</v>
      </c>
      <c r="K96" s="53">
        <v>4047</v>
      </c>
      <c r="L96" s="54"/>
    </row>
    <row r="97" spans="1:12" ht="28.5" customHeight="1">
      <c r="A97" s="88"/>
      <c r="B97" s="58" t="s">
        <v>167</v>
      </c>
      <c r="C97" s="58"/>
      <c r="D97" s="58"/>
      <c r="E97" s="58"/>
      <c r="F97" s="58"/>
      <c r="G97" s="58"/>
      <c r="H97" s="58"/>
      <c r="I97" s="58"/>
      <c r="J97" s="53">
        <v>0</v>
      </c>
      <c r="K97" s="53">
        <v>0</v>
      </c>
      <c r="L97" s="54"/>
    </row>
    <row r="98" spans="1:12" ht="28.5" customHeight="1">
      <c r="A98" s="88"/>
      <c r="B98" s="58" t="s">
        <v>168</v>
      </c>
      <c r="C98" s="58"/>
      <c r="D98" s="58"/>
      <c r="E98" s="58"/>
      <c r="F98" s="58"/>
      <c r="G98" s="58"/>
      <c r="H98" s="58"/>
      <c r="I98" s="58"/>
      <c r="J98" s="53">
        <v>0</v>
      </c>
      <c r="K98" s="53">
        <v>0</v>
      </c>
      <c r="L98" s="54"/>
    </row>
    <row r="99" spans="1:12" ht="28.5" customHeight="1">
      <c r="A99" s="88"/>
      <c r="B99" s="58" t="s">
        <v>169</v>
      </c>
      <c r="C99" s="58"/>
      <c r="D99" s="58"/>
      <c r="E99" s="58"/>
      <c r="F99" s="58"/>
      <c r="G99" s="58"/>
      <c r="H99" s="58"/>
      <c r="I99" s="58"/>
      <c r="J99" s="53">
        <v>0</v>
      </c>
      <c r="K99" s="53">
        <v>0</v>
      </c>
      <c r="L99" s="54"/>
    </row>
    <row r="100" spans="1:12" ht="13.5" customHeight="1">
      <c r="A100" s="88"/>
      <c r="B100" s="89" t="s">
        <v>170</v>
      </c>
      <c r="C100" s="89"/>
      <c r="D100" s="89"/>
      <c r="E100" s="89"/>
      <c r="F100" s="89"/>
      <c r="G100" s="89"/>
      <c r="H100" s="89"/>
      <c r="I100" s="89"/>
      <c r="J100" s="53">
        <v>0</v>
      </c>
      <c r="K100" s="53">
        <v>0</v>
      </c>
      <c r="L100" s="54"/>
    </row>
    <row r="101" spans="1:12" ht="28.5" customHeight="1">
      <c r="A101" s="88"/>
      <c r="B101" s="58" t="s">
        <v>171</v>
      </c>
      <c r="C101" s="58"/>
      <c r="D101" s="58"/>
      <c r="E101" s="58"/>
      <c r="F101" s="58"/>
      <c r="G101" s="58"/>
      <c r="H101" s="58"/>
      <c r="I101" s="58"/>
      <c r="J101" s="53">
        <v>0</v>
      </c>
      <c r="K101" s="53">
        <v>2363</v>
      </c>
      <c r="L101" s="54"/>
    </row>
    <row r="102" spans="1:12" ht="13.5" customHeight="1">
      <c r="A102" s="88"/>
      <c r="B102" s="58" t="s">
        <v>172</v>
      </c>
      <c r="C102" s="58"/>
      <c r="D102" s="58"/>
      <c r="E102" s="58"/>
      <c r="F102" s="58"/>
      <c r="G102" s="58"/>
      <c r="H102" s="58"/>
      <c r="I102" s="58"/>
      <c r="J102" s="53">
        <v>0</v>
      </c>
      <c r="K102" s="53">
        <v>-881</v>
      </c>
      <c r="L102" s="54"/>
    </row>
    <row r="103" spans="1:12" ht="27.75" customHeight="1">
      <c r="A103" s="88"/>
      <c r="B103" s="89" t="s">
        <v>173</v>
      </c>
      <c r="C103" s="89"/>
      <c r="D103" s="89"/>
      <c r="E103" s="89"/>
      <c r="F103" s="89"/>
      <c r="G103" s="89"/>
      <c r="H103" s="89"/>
      <c r="I103" s="89"/>
      <c r="J103" s="53">
        <v>0</v>
      </c>
      <c r="K103" s="53">
        <v>0</v>
      </c>
      <c r="L103" s="54"/>
    </row>
    <row r="104" spans="1:12" ht="27.75" customHeight="1">
      <c r="A104" s="88"/>
      <c r="B104" s="89" t="s">
        <v>174</v>
      </c>
      <c r="C104" s="89"/>
      <c r="D104" s="89"/>
      <c r="E104" s="89"/>
      <c r="F104" s="89"/>
      <c r="G104" s="89"/>
      <c r="H104" s="89"/>
      <c r="I104" s="89"/>
      <c r="J104" s="53">
        <v>0</v>
      </c>
      <c r="K104" s="53">
        <v>0</v>
      </c>
      <c r="L104" s="54"/>
    </row>
    <row r="105" spans="1:12" ht="13.5" customHeight="1">
      <c r="A105" s="88"/>
      <c r="B105" s="58" t="s">
        <v>175</v>
      </c>
      <c r="C105" s="58"/>
      <c r="D105" s="58"/>
      <c r="E105" s="58"/>
      <c r="F105" s="58"/>
      <c r="G105" s="58"/>
      <c r="H105" s="58"/>
      <c r="I105" s="58"/>
      <c r="J105" s="53">
        <v>0</v>
      </c>
      <c r="K105" s="53">
        <v>0</v>
      </c>
      <c r="L105" s="54"/>
    </row>
    <row r="106" spans="1:12" ht="13.5" customHeight="1">
      <c r="A106" s="88"/>
      <c r="B106" s="58" t="s">
        <v>176</v>
      </c>
      <c r="C106" s="58"/>
      <c r="D106" s="58"/>
      <c r="E106" s="58"/>
      <c r="F106" s="58"/>
      <c r="G106" s="58"/>
      <c r="H106" s="58"/>
      <c r="I106" s="58"/>
      <c r="J106" s="53">
        <v>0</v>
      </c>
      <c r="K106" s="53">
        <v>-321</v>
      </c>
      <c r="L106" s="54"/>
    </row>
    <row r="107" spans="1:12" ht="24.75" customHeight="1">
      <c r="A107" s="91" t="s">
        <v>177</v>
      </c>
      <c r="B107" s="91"/>
      <c r="C107" s="84" t="s">
        <v>178</v>
      </c>
      <c r="D107" s="84"/>
      <c r="E107" s="84"/>
      <c r="F107" s="84"/>
      <c r="G107" s="84"/>
      <c r="H107" s="84"/>
      <c r="I107" s="84"/>
      <c r="J107" s="45">
        <f>SUM(J95:K106)</f>
        <v>11208</v>
      </c>
      <c r="K107" s="45">
        <f>SUM(K95:L106)</f>
        <v>5208</v>
      </c>
      <c r="L107" s="11"/>
    </row>
    <row r="108" spans="1:12" ht="27.75" customHeight="1">
      <c r="A108" s="56" t="s">
        <v>179</v>
      </c>
      <c r="B108" s="56"/>
      <c r="C108" s="56"/>
      <c r="D108" s="56"/>
      <c r="E108" s="56"/>
      <c r="F108" s="56"/>
      <c r="G108" s="56"/>
      <c r="H108" s="56"/>
      <c r="I108" s="56"/>
      <c r="J108" s="45">
        <f>J56+J93+J107</f>
        <v>-4140</v>
      </c>
      <c r="K108" s="45">
        <f>K56+K93+K107</f>
        <v>-5732</v>
      </c>
      <c r="L108" s="29"/>
    </row>
    <row r="109" spans="1:12" ht="27.75" customHeight="1">
      <c r="A109" s="90" t="s">
        <v>180</v>
      </c>
      <c r="B109" s="90"/>
      <c r="C109" s="90"/>
      <c r="D109" s="90"/>
      <c r="E109" s="90"/>
      <c r="F109" s="90"/>
      <c r="G109" s="90"/>
      <c r="H109" s="90"/>
      <c r="I109" s="90"/>
      <c r="J109" s="50">
        <v>-4140</v>
      </c>
      <c r="K109" s="50">
        <v>-5732</v>
      </c>
      <c r="L109" s="11"/>
    </row>
    <row r="110" spans="1:12" ht="33" customHeight="1">
      <c r="A110" s="90" t="s">
        <v>181</v>
      </c>
      <c r="B110" s="90"/>
      <c r="C110" s="90"/>
      <c r="D110" s="90"/>
      <c r="E110" s="90"/>
      <c r="F110" s="90"/>
      <c r="G110" s="90"/>
      <c r="H110" s="90"/>
      <c r="I110" s="90"/>
      <c r="J110" s="51">
        <f>J108-J109</f>
        <v>0</v>
      </c>
      <c r="K110" s="51">
        <f>K108-K109</f>
        <v>0</v>
      </c>
      <c r="L110" s="11"/>
    </row>
    <row r="111" ht="15" customHeight="1"/>
  </sheetData>
  <sheetProtection selectLockedCells="1" selectUnlockedCells="1"/>
  <mergeCells count="187">
    <mergeCell ref="B106:I106"/>
    <mergeCell ref="A1:K1"/>
    <mergeCell ref="B101:I101"/>
    <mergeCell ref="B102:I102"/>
    <mergeCell ref="B99:I99"/>
    <mergeCell ref="B100:I100"/>
    <mergeCell ref="A109:I109"/>
    <mergeCell ref="A110:I110"/>
    <mergeCell ref="A107:B107"/>
    <mergeCell ref="C107:I107"/>
    <mergeCell ref="A108:I108"/>
    <mergeCell ref="B105:I105"/>
    <mergeCell ref="B97:I97"/>
    <mergeCell ref="B98:I98"/>
    <mergeCell ref="A93:B93"/>
    <mergeCell ref="C93:I93"/>
    <mergeCell ref="A94:K94"/>
    <mergeCell ref="A95:A106"/>
    <mergeCell ref="B95:I95"/>
    <mergeCell ref="B96:I96"/>
    <mergeCell ref="B103:I103"/>
    <mergeCell ref="B104:I104"/>
    <mergeCell ref="A91:B91"/>
    <mergeCell ref="C91:I91"/>
    <mergeCell ref="A92:B92"/>
    <mergeCell ref="C92:I92"/>
    <mergeCell ref="A88:B88"/>
    <mergeCell ref="C88:I88"/>
    <mergeCell ref="A89:A90"/>
    <mergeCell ref="B89:I89"/>
    <mergeCell ref="B90:I90"/>
    <mergeCell ref="A86:A87"/>
    <mergeCell ref="B86:I86"/>
    <mergeCell ref="B87:I87"/>
    <mergeCell ref="A84:B84"/>
    <mergeCell ref="C84:I84"/>
    <mergeCell ref="A85:B85"/>
    <mergeCell ref="C85:I85"/>
    <mergeCell ref="A82:B82"/>
    <mergeCell ref="C82:I82"/>
    <mergeCell ref="A83:B83"/>
    <mergeCell ref="C83:I83"/>
    <mergeCell ref="A80:B80"/>
    <mergeCell ref="C80:I80"/>
    <mergeCell ref="A81:B81"/>
    <mergeCell ref="C81:I81"/>
    <mergeCell ref="A78:B78"/>
    <mergeCell ref="C78:I78"/>
    <mergeCell ref="A79:B79"/>
    <mergeCell ref="C79:I79"/>
    <mergeCell ref="A76:B76"/>
    <mergeCell ref="C76:I76"/>
    <mergeCell ref="A77:B77"/>
    <mergeCell ref="C77:I77"/>
    <mergeCell ref="A74:B74"/>
    <mergeCell ref="C74:I74"/>
    <mergeCell ref="A75:B75"/>
    <mergeCell ref="C75:I75"/>
    <mergeCell ref="A72:B72"/>
    <mergeCell ref="C72:I72"/>
    <mergeCell ref="A73:B73"/>
    <mergeCell ref="C73:I73"/>
    <mergeCell ref="A70:B70"/>
    <mergeCell ref="C70:I70"/>
    <mergeCell ref="A71:B71"/>
    <mergeCell ref="C71:I71"/>
    <mergeCell ref="A68:B68"/>
    <mergeCell ref="C68:I68"/>
    <mergeCell ref="A69:B69"/>
    <mergeCell ref="C69:I69"/>
    <mergeCell ref="A66:B66"/>
    <mergeCell ref="C66:I66"/>
    <mergeCell ref="A67:B67"/>
    <mergeCell ref="C67:I67"/>
    <mergeCell ref="A64:B64"/>
    <mergeCell ref="C64:I64"/>
    <mergeCell ref="A65:B65"/>
    <mergeCell ref="C65:I65"/>
    <mergeCell ref="A62:B62"/>
    <mergeCell ref="C62:I62"/>
    <mergeCell ref="A63:B63"/>
    <mergeCell ref="C63:I63"/>
    <mergeCell ref="A60:B60"/>
    <mergeCell ref="C60:I60"/>
    <mergeCell ref="A61:B61"/>
    <mergeCell ref="C61:I61"/>
    <mergeCell ref="A58:B58"/>
    <mergeCell ref="C58:I58"/>
    <mergeCell ref="A59:B59"/>
    <mergeCell ref="C59:I59"/>
    <mergeCell ref="A56:B56"/>
    <mergeCell ref="C56:I56"/>
    <mergeCell ref="A57:K57"/>
    <mergeCell ref="C54:I54"/>
    <mergeCell ref="A55:B55"/>
    <mergeCell ref="C55:I55"/>
    <mergeCell ref="C52:I52"/>
    <mergeCell ref="C53:I53"/>
    <mergeCell ref="A50:B50"/>
    <mergeCell ref="C50:I50"/>
    <mergeCell ref="A51:B51"/>
    <mergeCell ref="C51:I51"/>
    <mergeCell ref="A48:B48"/>
    <mergeCell ref="C48:I48"/>
    <mergeCell ref="A49:B49"/>
    <mergeCell ref="C49:I49"/>
    <mergeCell ref="A46:B46"/>
    <mergeCell ref="C46:I46"/>
    <mergeCell ref="A47:B47"/>
    <mergeCell ref="C47:I47"/>
    <mergeCell ref="A44:B44"/>
    <mergeCell ref="C44:I44"/>
    <mergeCell ref="A45:B45"/>
    <mergeCell ref="C45:I45"/>
    <mergeCell ref="A42:B42"/>
    <mergeCell ref="C42:I42"/>
    <mergeCell ref="A43:B43"/>
    <mergeCell ref="C43:I43"/>
    <mergeCell ref="A40:B40"/>
    <mergeCell ref="C40:I40"/>
    <mergeCell ref="A41:B41"/>
    <mergeCell ref="C41:I41"/>
    <mergeCell ref="A38:B38"/>
    <mergeCell ref="C38:I38"/>
    <mergeCell ref="A39:B39"/>
    <mergeCell ref="C39:I39"/>
    <mergeCell ref="A36:B36"/>
    <mergeCell ref="C36:I36"/>
    <mergeCell ref="A37:B37"/>
    <mergeCell ref="C37:I37"/>
    <mergeCell ref="A34:B34"/>
    <mergeCell ref="C34:I34"/>
    <mergeCell ref="A35:B35"/>
    <mergeCell ref="C35:I35"/>
    <mergeCell ref="A32:B32"/>
    <mergeCell ref="C32:I32"/>
    <mergeCell ref="A33:B33"/>
    <mergeCell ref="C33:I33"/>
    <mergeCell ref="A30:B30"/>
    <mergeCell ref="C30:I30"/>
    <mergeCell ref="A31:B31"/>
    <mergeCell ref="C31:I31"/>
    <mergeCell ref="A26:B27"/>
    <mergeCell ref="C26:I28"/>
    <mergeCell ref="K26:K28"/>
    <mergeCell ref="A28:B28"/>
    <mergeCell ref="A29:B29"/>
    <mergeCell ref="C29:I29"/>
    <mergeCell ref="J26:J28"/>
    <mergeCell ref="A25:B25"/>
    <mergeCell ref="C25:I25"/>
    <mergeCell ref="C22:I22"/>
    <mergeCell ref="C23:I23"/>
    <mergeCell ref="A20:B20"/>
    <mergeCell ref="C20:I20"/>
    <mergeCell ref="A21:B21"/>
    <mergeCell ref="C21:I21"/>
    <mergeCell ref="A18:B18"/>
    <mergeCell ref="C18:I18"/>
    <mergeCell ref="A19:B19"/>
    <mergeCell ref="C19:I19"/>
    <mergeCell ref="A16:B16"/>
    <mergeCell ref="C16:I16"/>
    <mergeCell ref="A17:B17"/>
    <mergeCell ref="C17:I17"/>
    <mergeCell ref="A14:B14"/>
    <mergeCell ref="C14:I14"/>
    <mergeCell ref="A15:B15"/>
    <mergeCell ref="C15:I15"/>
    <mergeCell ref="C12:I12"/>
    <mergeCell ref="A13:B13"/>
    <mergeCell ref="C13:I13"/>
    <mergeCell ref="C10:I10"/>
    <mergeCell ref="C11:I11"/>
    <mergeCell ref="A8:B8"/>
    <mergeCell ref="C8:I8"/>
    <mergeCell ref="A9:B9"/>
    <mergeCell ref="C9:I9"/>
    <mergeCell ref="A2:I2"/>
    <mergeCell ref="A3:K3"/>
    <mergeCell ref="A6:B6"/>
    <mergeCell ref="C6:I6"/>
    <mergeCell ref="A7:B7"/>
    <mergeCell ref="C7:I7"/>
    <mergeCell ref="A4:B5"/>
    <mergeCell ref="C4:I4"/>
    <mergeCell ref="C5:I5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4" sqref="E4"/>
    </sheetView>
  </sheetViews>
  <sheetFormatPr defaultColWidth="9.33203125" defaultRowHeight="12.75"/>
  <cols>
    <col min="1" max="1" width="14.33203125" style="1" customWidth="1"/>
    <col min="2" max="2" width="73.5" style="1" customWidth="1"/>
    <col min="3" max="3" width="15.33203125" style="2" customWidth="1"/>
    <col min="4" max="4" width="15.16015625" style="1" customWidth="1"/>
  </cols>
  <sheetData>
    <row r="1" spans="1:4" ht="21.75" customHeight="1">
      <c r="A1" s="3" t="s">
        <v>182</v>
      </c>
      <c r="B1" s="3"/>
      <c r="C1" s="4">
        <v>2014</v>
      </c>
      <c r="D1" s="3"/>
    </row>
    <row r="2" spans="1:4" ht="19.5" customHeight="1">
      <c r="A2" s="3">
        <v>41100101</v>
      </c>
      <c r="B2" s="3" t="s">
        <v>183</v>
      </c>
      <c r="C2" s="5">
        <v>0</v>
      </c>
      <c r="D2" s="6"/>
    </row>
    <row r="3" spans="1:4" ht="19.5" customHeight="1">
      <c r="A3" s="3">
        <v>41300104</v>
      </c>
      <c r="B3" s="3" t="s">
        <v>184</v>
      </c>
      <c r="C3" s="5">
        <v>8430.71</v>
      </c>
      <c r="D3" s="6">
        <v>173</v>
      </c>
    </row>
    <row r="4" spans="1:5" ht="19.5" customHeight="1">
      <c r="A4" s="3">
        <v>41300105</v>
      </c>
      <c r="B4" s="3" t="s">
        <v>185</v>
      </c>
      <c r="C4" s="5">
        <v>68228.88</v>
      </c>
      <c r="D4" s="6">
        <v>55752</v>
      </c>
      <c r="E4" s="7"/>
    </row>
    <row r="5" spans="1:4" ht="19.5" customHeight="1">
      <c r="A5" s="3">
        <v>41300240</v>
      </c>
      <c r="B5" s="3" t="s">
        <v>186</v>
      </c>
      <c r="C5" s="5"/>
      <c r="D5" s="6">
        <v>686568</v>
      </c>
    </row>
    <row r="6" spans="1:4" ht="19.5" customHeight="1">
      <c r="A6" s="3">
        <v>41300101</v>
      </c>
      <c r="B6" s="3" t="s">
        <v>187</v>
      </c>
      <c r="C6" s="5">
        <v>12342.83</v>
      </c>
      <c r="D6" s="6">
        <v>225471</v>
      </c>
    </row>
    <row r="7" spans="1:4" ht="19.5" customHeight="1">
      <c r="A7" s="3">
        <v>41300103</v>
      </c>
      <c r="B7" s="3" t="s">
        <v>188</v>
      </c>
      <c r="C7" s="5">
        <v>3420.7</v>
      </c>
      <c r="D7" s="6">
        <v>0</v>
      </c>
    </row>
    <row r="8" spans="1:4" ht="19.5" customHeight="1">
      <c r="A8" s="3">
        <v>41300106</v>
      </c>
      <c r="B8" s="3" t="s">
        <v>189</v>
      </c>
      <c r="C8" s="5"/>
      <c r="D8" s="6">
        <v>1567594</v>
      </c>
    </row>
    <row r="9" spans="1:4" ht="19.5" customHeight="1">
      <c r="A9" s="3">
        <v>41300107</v>
      </c>
      <c r="B9" s="3" t="s">
        <v>190</v>
      </c>
      <c r="C9" s="5">
        <v>5224.77</v>
      </c>
      <c r="D9" s="6">
        <v>141505</v>
      </c>
    </row>
    <row r="10" spans="1:4" ht="19.5" customHeight="1">
      <c r="A10" s="3">
        <v>41300108</v>
      </c>
      <c r="B10" s="3" t="s">
        <v>191</v>
      </c>
      <c r="C10" s="5">
        <v>76589.96</v>
      </c>
      <c r="D10" s="6">
        <v>71808</v>
      </c>
    </row>
    <row r="11" spans="1:4" ht="19.5" customHeight="1">
      <c r="A11" s="3"/>
      <c r="B11" s="3"/>
      <c r="C11" s="8">
        <f>SUM(C2:C10)</f>
        <v>174237.85</v>
      </c>
      <c r="D11" s="9">
        <f>SUM(D2:D10)</f>
        <v>2748871</v>
      </c>
    </row>
    <row r="12" spans="1:4" ht="19.5" customHeight="1">
      <c r="A12" s="3">
        <v>41300102</v>
      </c>
      <c r="B12" s="3" t="s">
        <v>192</v>
      </c>
      <c r="C12" s="5">
        <v>18175.84</v>
      </c>
      <c r="D12" s="6">
        <v>225727</v>
      </c>
    </row>
    <row r="13" spans="1:4" ht="19.5" customHeight="1">
      <c r="A13" s="3">
        <v>41400101</v>
      </c>
      <c r="B13" s="3" t="s">
        <v>193</v>
      </c>
      <c r="C13" s="5">
        <v>48000</v>
      </c>
      <c r="D13" s="6">
        <v>73764</v>
      </c>
    </row>
    <row r="14" spans="1:4" ht="19.5" customHeight="1">
      <c r="A14" s="3">
        <v>41400102</v>
      </c>
      <c r="B14" s="3" t="s">
        <v>194</v>
      </c>
      <c r="C14" s="5">
        <v>0</v>
      </c>
      <c r="D14" s="6">
        <v>9753</v>
      </c>
    </row>
    <row r="15" spans="1:4" ht="19.5" customHeight="1">
      <c r="A15" s="3">
        <v>41400103</v>
      </c>
      <c r="B15" s="3" t="s">
        <v>195</v>
      </c>
      <c r="C15" s="5">
        <v>12712.48</v>
      </c>
      <c r="D15" s="6">
        <v>24238</v>
      </c>
    </row>
    <row r="16" spans="1:4" ht="19.5" customHeight="1">
      <c r="A16" s="3">
        <v>41400104</v>
      </c>
      <c r="B16" s="3" t="s">
        <v>196</v>
      </c>
      <c r="C16" s="5">
        <v>80116.49</v>
      </c>
      <c r="D16" s="6">
        <v>137200</v>
      </c>
    </row>
    <row r="17" spans="1:4" ht="19.5" customHeight="1">
      <c r="A17" s="3">
        <v>41400105</v>
      </c>
      <c r="B17" s="3" t="s">
        <v>197</v>
      </c>
      <c r="C17" s="5">
        <v>6999.1</v>
      </c>
      <c r="D17" s="6">
        <v>10184</v>
      </c>
    </row>
    <row r="18" spans="1:4" ht="19.5" customHeight="1">
      <c r="A18" s="3">
        <v>41400106</v>
      </c>
      <c r="B18" s="3" t="s">
        <v>198</v>
      </c>
      <c r="C18" s="5">
        <v>174453.03</v>
      </c>
      <c r="D18" s="6">
        <v>71832</v>
      </c>
    </row>
    <row r="19" spans="1:4" ht="19.5" customHeight="1">
      <c r="A19" s="3">
        <v>41400107</v>
      </c>
      <c r="B19" s="3" t="s">
        <v>199</v>
      </c>
      <c r="C19" s="5">
        <v>13908.92</v>
      </c>
      <c r="D19" s="6">
        <v>0</v>
      </c>
    </row>
    <row r="20" spans="1:4" ht="19.5" customHeight="1">
      <c r="A20" s="3">
        <v>41400108</v>
      </c>
      <c r="B20" s="3" t="s">
        <v>200</v>
      </c>
      <c r="C20" s="5">
        <v>0</v>
      </c>
      <c r="D20" s="6">
        <v>0</v>
      </c>
    </row>
    <row r="21" spans="1:4" ht="19.5" customHeight="1">
      <c r="A21" s="3">
        <v>43500106</v>
      </c>
      <c r="B21" s="3" t="s">
        <v>201</v>
      </c>
      <c r="C21" s="5">
        <v>0</v>
      </c>
      <c r="D21" s="6">
        <v>0</v>
      </c>
    </row>
    <row r="22" spans="1:8" ht="19.5" customHeight="1">
      <c r="A22" s="3"/>
      <c r="B22" s="3"/>
      <c r="C22" s="5">
        <f>SUM(C11:C21)</f>
        <v>528603.7100000001</v>
      </c>
      <c r="D22" s="6">
        <f>SUM(D11:D21)</f>
        <v>3301569</v>
      </c>
      <c r="H22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2017-09-25T15:53:01Z</dcterms:created>
  <dcterms:modified xsi:type="dcterms:W3CDTF">2017-09-27T09:58:47Z</dcterms:modified>
  <cp:category/>
  <cp:version/>
  <cp:contentType/>
  <cp:contentStatus/>
</cp:coreProperties>
</file>